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475" activeTab="0"/>
  </bookViews>
  <sheets>
    <sheet name="Ext" sheetId="1" r:id="rId1"/>
  </sheets>
  <definedNames>
    <definedName name="_xlnm.Print_Area" localSheetId="0">'Ext'!$A$1:$U$112</definedName>
    <definedName name="_xlnm.Print_Titles" localSheetId="0">'Ext'!$1:$5</definedName>
  </definedNames>
  <calcPr fullCalcOnLoad="1"/>
</workbook>
</file>

<file path=xl/sharedStrings.xml><?xml version="1.0" encoding="utf-8"?>
<sst xmlns="http://schemas.openxmlformats.org/spreadsheetml/2006/main" count="119" uniqueCount="115">
  <si>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</si>
  <si>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</si>
  <si>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</si>
  <si>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</si>
  <si>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</si>
  <si>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</si>
  <si>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</si>
  <si>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</si>
  <si>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</si>
  <si>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</si>
  <si>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Política</t>
  </si>
  <si>
    <t>Demografia</t>
  </si>
  <si>
    <t>Desenho Industrial</t>
  </si>
  <si>
    <t>Direito</t>
  </si>
  <si>
    <t>Ecologia</t>
  </si>
  <si>
    <t>Economia</t>
  </si>
  <si>
    <t>Economia Doméstica</t>
  </si>
  <si>
    <t>Enfermagem</t>
  </si>
  <si>
    <t>Farmácia</t>
  </si>
  <si>
    <t>Farmacologia</t>
  </si>
  <si>
    <t>Filosofia</t>
  </si>
  <si>
    <t>Física</t>
  </si>
  <si>
    <t>Fisiologia</t>
  </si>
  <si>
    <t>Fonoaudiologia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</si>
  <si>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</si>
  <si>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</si>
  <si>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</si>
  <si>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</si>
  <si>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</si>
  <si>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</si>
  <si>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</si>
  <si>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</si>
  <si>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</si>
  <si>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</si>
  <si>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</si>
  <si>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</si>
  <si>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</si>
  <si>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Oceanografia</t>
  </si>
  <si>
    <t>Odontologia</t>
  </si>
  <si>
    <t>Parasitologia</t>
  </si>
  <si>
    <t>Probabilidade e Estatística</t>
  </si>
  <si>
    <t>Psicologia</t>
  </si>
  <si>
    <t>Química</t>
  </si>
  <si>
    <t>Saúde Coletiva</t>
  </si>
  <si>
    <t>Serviço Social</t>
  </si>
  <si>
    <t>Sociologia</t>
  </si>
  <si>
    <t>Teologia</t>
  </si>
  <si>
    <t>Turismo</t>
  </si>
  <si>
    <t>Zoologia</t>
  </si>
  <si>
    <t>Zootecnia</t>
  </si>
  <si>
    <t>Administração</t>
  </si>
  <si>
    <t>Ciência da Computação</t>
  </si>
  <si>
    <t>Ciência da Informação</t>
  </si>
  <si>
    <t>Comunicação</t>
  </si>
  <si>
    <t>Educação</t>
  </si>
  <si>
    <t>Educação Física</t>
  </si>
  <si>
    <t>Nutrição</t>
  </si>
  <si>
    <t>Total</t>
  </si>
  <si>
    <t>Rk</t>
  </si>
  <si>
    <t>Área do conhecimento</t>
  </si>
  <si>
    <t>-</t>
  </si>
  <si>
    <t>Tabela 1.4.3</t>
  </si>
  <si>
    <t>Participação % (1)</t>
  </si>
  <si>
    <t xml:space="preserve">Notas: Inclui recursos dos fundos setoriais;  Não inclui as bolsas de curta duração (fluxo contínuo); </t>
  </si>
  <si>
    <t>(1) Os percentuais foram calculados desconsiderando os recursos com área não informada;</t>
  </si>
  <si>
    <t>Áreas Tecnológicas de Física e Matemática</t>
  </si>
  <si>
    <t>Áreas Tecnológicas de Química e Geociências</t>
  </si>
  <si>
    <t>Biodiversidade e Recursos Naturais</t>
  </si>
  <si>
    <t>Desenvolvimento Tecnológico e Industrial</t>
  </si>
  <si>
    <t>Energia</t>
  </si>
  <si>
    <t>Nanotecnologia e Novos Materiais</t>
  </si>
  <si>
    <t>Tecnologia da Informação e Comunicação</t>
  </si>
  <si>
    <t>Tecnologia e Inovação para Agropecuária</t>
  </si>
  <si>
    <t>Tecnologias Ambientais</t>
  </si>
  <si>
    <t>Tecnologias Médicas e da Saúde</t>
  </si>
  <si>
    <t>Tecnologias para o Desenvolvimento Sustentável</t>
  </si>
  <si>
    <t>Administração Hospitalar</t>
  </si>
  <si>
    <t>Biomedicina</t>
  </si>
  <si>
    <t>Ciências Ambientais</t>
  </si>
  <si>
    <t>Defesa</t>
  </si>
  <si>
    <t>Desenvolvimento e Inovação Tecnológica em Biologia</t>
  </si>
  <si>
    <t>Divulgação Científica</t>
  </si>
  <si>
    <t>Engenharia Mecatrônica</t>
  </si>
  <si>
    <t>Microeletrônica</t>
  </si>
  <si>
    <t>Multidisciplinar</t>
  </si>
  <si>
    <t>Química Industrial</t>
  </si>
  <si>
    <t>Robótica, Mecatrônica e Automação</t>
  </si>
  <si>
    <t>Tecnologia e Inovação</t>
  </si>
  <si>
    <t>Biotecnologia</t>
  </si>
  <si>
    <t>Ciência e Tecnologia de Alimentos</t>
  </si>
  <si>
    <t>Ciências</t>
  </si>
  <si>
    <t>Engenharia Aeroespacial</t>
  </si>
  <si>
    <t>Engenharia Agrícola</t>
  </si>
  <si>
    <t>Engenharia Biomédica</t>
  </si>
  <si>
    <t>Engenharia Civil</t>
  </si>
  <si>
    <t>Engenharia de Energia</t>
  </si>
  <si>
    <t>Engenharia de Materiais e Metalúrgica</t>
  </si>
  <si>
    <t>Engenharia de Minas</t>
  </si>
  <si>
    <t>Engenharia de Produção</t>
  </si>
  <si>
    <t>Engenharia de Transportes</t>
  </si>
  <si>
    <t>Engenharia Elétrica</t>
  </si>
  <si>
    <t>Engenharia Mecânica</t>
  </si>
  <si>
    <t>Engenharia Naval e Oceânica</t>
  </si>
  <si>
    <t>Engenharia Nuclear</t>
  </si>
  <si>
    <t>Engenharia Química</t>
  </si>
  <si>
    <t>Engenharia Sanitária</t>
  </si>
  <si>
    <t>Fisioterapia e Terapia Ocupacional</t>
  </si>
  <si>
    <t>Planejamento Urbano e Regional</t>
  </si>
  <si>
    <t>Recursos Florestais e Engenharia Florestal</t>
  </si>
  <si>
    <t>Recursos Pesqueiros e Engenharia de Pesca</t>
  </si>
  <si>
    <t>Investimentos (Reais mil correntes)</t>
  </si>
  <si>
    <t>Ranking das áreas com base nos investimentos de Bolsas no Exterior em 2014</t>
  </si>
  <si>
    <t>Fonte: CNPq/AEI.               (1.4_Area_9815_$)</t>
  </si>
  <si>
    <t>Não informada</t>
  </si>
  <si>
    <t>CNPq - Bolsas no exterior: investimentos realizados segundo áreas do conhecimento - 2001-2015</t>
  </si>
</sst>
</file>

<file path=xl/styles.xml><?xml version="1.0" encoding="utf-8"?>
<styleSheet xmlns="http://schemas.openxmlformats.org/spreadsheetml/2006/main">
  <numFmts count="5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#,##0.0"/>
    <numFmt numFmtId="194" formatCode="0.0"/>
    <numFmt numFmtId="195" formatCode="#,##0.000"/>
    <numFmt numFmtId="196" formatCode="#,##0.0000"/>
    <numFmt numFmtId="197" formatCode="#,##0.00000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_(* #,##0_);_(* \(#,##0\);_(* &quot;-&quot;??_);_(@_)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#,##0;[Red]#,##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193" fontId="8" fillId="0" borderId="0" xfId="52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3" fontId="5" fillId="0" borderId="0" xfId="52" applyNumberFormat="1" applyFont="1" applyFill="1" applyBorder="1" applyAlignment="1">
      <alignment/>
    </xf>
    <xf numFmtId="193" fontId="8" fillId="0" borderId="0" xfId="52" applyNumberFormat="1" applyFont="1" applyBorder="1" applyAlignment="1">
      <alignment/>
    </xf>
    <xf numFmtId="0" fontId="8" fillId="0" borderId="0" xfId="0" applyFont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52" applyNumberFormat="1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14" xfId="5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4" fillId="0" borderId="15" xfId="52" applyNumberFormat="1" applyFont="1" applyBorder="1" applyAlignment="1">
      <alignment horizontal="right" vertical="center"/>
    </xf>
    <xf numFmtId="3" fontId="4" fillId="0" borderId="16" xfId="52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7" xfId="5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8" xfId="0" applyFont="1" applyBorder="1" applyAlignment="1">
      <alignment/>
    </xf>
    <xf numFmtId="1" fontId="5" fillId="0" borderId="0" xfId="52" applyNumberFormat="1" applyFont="1" applyFill="1" applyBorder="1" applyAlignment="1">
      <alignment/>
    </xf>
    <xf numFmtId="3" fontId="5" fillId="0" borderId="0" xfId="52" applyNumberFormat="1" applyFont="1" applyFill="1" applyAlignment="1">
      <alignment/>
    </xf>
    <xf numFmtId="3" fontId="8" fillId="0" borderId="0" xfId="52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5" fillId="0" borderId="19" xfId="0" applyNumberFormat="1" applyFont="1" applyFill="1" applyBorder="1" applyAlignment="1" applyProtection="1">
      <alignment/>
      <protection/>
    </xf>
    <xf numFmtId="193" fontId="5" fillId="0" borderId="19" xfId="0" applyNumberFormat="1" applyFont="1" applyBorder="1" applyAlignment="1">
      <alignment horizontal="center"/>
    </xf>
    <xf numFmtId="194" fontId="5" fillId="0" borderId="12" xfId="0" applyNumberFormat="1" applyFont="1" applyBorder="1" applyAlignment="1">
      <alignment/>
    </xf>
    <xf numFmtId="194" fontId="5" fillId="0" borderId="10" xfId="0" applyNumberFormat="1" applyFont="1" applyBorder="1" applyAlignment="1">
      <alignment/>
    </xf>
    <xf numFmtId="0" fontId="5" fillId="0" borderId="20" xfId="52" applyNumberFormat="1" applyFont="1" applyFill="1" applyBorder="1" applyAlignment="1">
      <alignment horizontal="center" vertical="center"/>
    </xf>
    <xf numFmtId="194" fontId="5" fillId="0" borderId="21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22" xfId="52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194" fontId="5" fillId="0" borderId="1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Fill="1" applyBorder="1" applyAlignment="1">
      <alignment horizontal="right"/>
    </xf>
    <xf numFmtId="0" fontId="8" fillId="0" borderId="18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93" fontId="4" fillId="0" borderId="23" xfId="52" applyNumberFormat="1" applyFont="1" applyBorder="1" applyAlignment="1">
      <alignment horizontal="center" vertical="center"/>
    </xf>
    <xf numFmtId="193" fontId="4" fillId="0" borderId="10" xfId="5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3" fontId="4" fillId="0" borderId="11" xfId="52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93" fontId="4" fillId="0" borderId="10" xfId="52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3" fontId="4" fillId="0" borderId="23" xfId="52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Comm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6671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6671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108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87344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19" name="Text Box 20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20" name="Text Box 21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21" name="Text Box 22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22" name="Text Box 23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23" name="Text Box 24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24" name="Text Box 25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25" name="Text Box 26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26" name="Text Box 27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27" name="Text Box 28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28" name="Text Box 29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76200" cy="200025"/>
    <xdr:sp>
      <xdr:nvSpPr>
        <xdr:cNvPr id="29" name="Text Box 30"/>
        <xdr:cNvSpPr txBox="1">
          <a:spLocks noChangeArrowheads="1"/>
        </xdr:cNvSpPr>
      </xdr:nvSpPr>
      <xdr:spPr>
        <a:xfrm>
          <a:off x="36671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76200" cy="200025"/>
    <xdr:sp>
      <xdr:nvSpPr>
        <xdr:cNvPr id="30" name="Text Box 31"/>
        <xdr:cNvSpPr txBox="1">
          <a:spLocks noChangeArrowheads="1"/>
        </xdr:cNvSpPr>
      </xdr:nvSpPr>
      <xdr:spPr>
        <a:xfrm>
          <a:off x="36671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31" name="Text Box 32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32" name="Text Box 33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33" name="Text Box 34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34" name="Text Box 35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35" name="Text Box 36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36" name="Text Box 37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37" name="Text Box 38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38" name="Text Box 39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39" name="Text Box 40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108</xdr:row>
      <xdr:rowOff>0</xdr:rowOff>
    </xdr:from>
    <xdr:ext cx="76200" cy="200025"/>
    <xdr:sp>
      <xdr:nvSpPr>
        <xdr:cNvPr id="40" name="Text Box 41"/>
        <xdr:cNvSpPr txBox="1">
          <a:spLocks noChangeArrowheads="1"/>
        </xdr:cNvSpPr>
      </xdr:nvSpPr>
      <xdr:spPr>
        <a:xfrm>
          <a:off x="87344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133350</xdr:colOff>
      <xdr:row>108</xdr:row>
      <xdr:rowOff>28575</xdr:rowOff>
    </xdr:from>
    <xdr:ext cx="76200" cy="200025"/>
    <xdr:sp>
      <xdr:nvSpPr>
        <xdr:cNvPr id="41" name="Text Box 42"/>
        <xdr:cNvSpPr txBox="1">
          <a:spLocks noChangeArrowheads="1"/>
        </xdr:cNvSpPr>
      </xdr:nvSpPr>
      <xdr:spPr>
        <a:xfrm>
          <a:off x="8572500" y="1449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42" name="Text Box 43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43" name="Text Box 44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76200" cy="200025"/>
    <xdr:sp>
      <xdr:nvSpPr>
        <xdr:cNvPr id="44" name="Text Box 45"/>
        <xdr:cNvSpPr txBox="1">
          <a:spLocks noChangeArrowheads="1"/>
        </xdr:cNvSpPr>
      </xdr:nvSpPr>
      <xdr:spPr>
        <a:xfrm>
          <a:off x="4133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45" name="Text Box 46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108</xdr:row>
      <xdr:rowOff>0</xdr:rowOff>
    </xdr:from>
    <xdr:ext cx="76200" cy="200025"/>
    <xdr:sp>
      <xdr:nvSpPr>
        <xdr:cNvPr id="46" name="Text Box 47"/>
        <xdr:cNvSpPr txBox="1">
          <a:spLocks noChangeArrowheads="1"/>
        </xdr:cNvSpPr>
      </xdr:nvSpPr>
      <xdr:spPr>
        <a:xfrm>
          <a:off x="460057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47" name="Text Box 48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108</xdr:row>
      <xdr:rowOff>0</xdr:rowOff>
    </xdr:from>
    <xdr:ext cx="76200" cy="200025"/>
    <xdr:sp>
      <xdr:nvSpPr>
        <xdr:cNvPr id="48" name="Text Box 49"/>
        <xdr:cNvSpPr txBox="1">
          <a:spLocks noChangeArrowheads="1"/>
        </xdr:cNvSpPr>
      </xdr:nvSpPr>
      <xdr:spPr>
        <a:xfrm>
          <a:off x="5067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49" name="Text Box 50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108</xdr:row>
      <xdr:rowOff>0</xdr:rowOff>
    </xdr:from>
    <xdr:ext cx="76200" cy="200025"/>
    <xdr:sp>
      <xdr:nvSpPr>
        <xdr:cNvPr id="50" name="Text Box 51"/>
        <xdr:cNvSpPr txBox="1">
          <a:spLocks noChangeArrowheads="1"/>
        </xdr:cNvSpPr>
      </xdr:nvSpPr>
      <xdr:spPr>
        <a:xfrm>
          <a:off x="5448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51" name="Text Box 52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52" name="Text Box 53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53" name="Text Box 54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54" name="Text Box 55"/>
        <xdr:cNvSpPr txBox="1">
          <a:spLocks noChangeArrowheads="1"/>
        </xdr:cNvSpPr>
      </xdr:nvSpPr>
      <xdr:spPr>
        <a:xfrm>
          <a:off x="5829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55" name="Text Box 56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56" name="Text Box 58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57" name="Text Box 59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58" name="Text Box 60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59" name="Text Box 61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60" name="Text Box 62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61" name="Text Box 63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62" name="Text Box 64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108</xdr:row>
      <xdr:rowOff>0</xdr:rowOff>
    </xdr:from>
    <xdr:ext cx="76200" cy="200025"/>
    <xdr:sp>
      <xdr:nvSpPr>
        <xdr:cNvPr id="63" name="Text Box 65"/>
        <xdr:cNvSpPr txBox="1">
          <a:spLocks noChangeArrowheads="1"/>
        </xdr:cNvSpPr>
      </xdr:nvSpPr>
      <xdr:spPr>
        <a:xfrm>
          <a:off x="6210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4" name="Text Box 66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5" name="Text Box 67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6" name="Text Box 68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7" name="Text Box 69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8" name="Text Box 70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69" name="Text Box 71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70" name="Text Box 72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76200" cy="200025"/>
    <xdr:sp>
      <xdr:nvSpPr>
        <xdr:cNvPr id="71" name="Text Box 73"/>
        <xdr:cNvSpPr txBox="1">
          <a:spLocks noChangeArrowheads="1"/>
        </xdr:cNvSpPr>
      </xdr:nvSpPr>
      <xdr:spPr>
        <a:xfrm>
          <a:off x="65913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2" name="Text Box 66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3" name="Text Box 67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4" name="Text Box 68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5" name="Text Box 69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6" name="Text Box 70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7" name="Text Box 71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8" name="Text Box 72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108</xdr:row>
      <xdr:rowOff>0</xdr:rowOff>
    </xdr:from>
    <xdr:ext cx="76200" cy="200025"/>
    <xdr:sp>
      <xdr:nvSpPr>
        <xdr:cNvPr id="79" name="Text Box 73"/>
        <xdr:cNvSpPr txBox="1">
          <a:spLocks noChangeArrowheads="1"/>
        </xdr:cNvSpPr>
      </xdr:nvSpPr>
      <xdr:spPr>
        <a:xfrm>
          <a:off x="7124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0" name="Text Box 66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1" name="Text Box 67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2" name="Text Box 68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3" name="Text Box 69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4" name="Text Box 70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5" name="Text Box 71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6" name="Text Box 72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76200" cy="200025"/>
    <xdr:sp>
      <xdr:nvSpPr>
        <xdr:cNvPr id="87" name="Text Box 73"/>
        <xdr:cNvSpPr txBox="1">
          <a:spLocks noChangeArrowheads="1"/>
        </xdr:cNvSpPr>
      </xdr:nvSpPr>
      <xdr:spPr>
        <a:xfrm>
          <a:off x="75628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88" name="Text Box 14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89" name="Text Box 42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90" name="Text Box 13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91" name="Text Box 41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108</xdr:row>
      <xdr:rowOff>0</xdr:rowOff>
    </xdr:from>
    <xdr:ext cx="76200" cy="200025"/>
    <xdr:sp>
      <xdr:nvSpPr>
        <xdr:cNvPr id="92" name="Text Box 12"/>
        <xdr:cNvSpPr txBox="1">
          <a:spLocks noChangeArrowheads="1"/>
        </xdr:cNvSpPr>
      </xdr:nvSpPr>
      <xdr:spPr>
        <a:xfrm>
          <a:off x="87344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108</xdr:row>
      <xdr:rowOff>0</xdr:rowOff>
    </xdr:from>
    <xdr:ext cx="76200" cy="200025"/>
    <xdr:sp>
      <xdr:nvSpPr>
        <xdr:cNvPr id="93" name="Text Box 40"/>
        <xdr:cNvSpPr txBox="1">
          <a:spLocks noChangeArrowheads="1"/>
        </xdr:cNvSpPr>
      </xdr:nvSpPr>
      <xdr:spPr>
        <a:xfrm>
          <a:off x="8734425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133350</xdr:colOff>
      <xdr:row>108</xdr:row>
      <xdr:rowOff>28575</xdr:rowOff>
    </xdr:from>
    <xdr:ext cx="76200" cy="200025"/>
    <xdr:sp>
      <xdr:nvSpPr>
        <xdr:cNvPr id="94" name="Text Box 42"/>
        <xdr:cNvSpPr txBox="1">
          <a:spLocks noChangeArrowheads="1"/>
        </xdr:cNvSpPr>
      </xdr:nvSpPr>
      <xdr:spPr>
        <a:xfrm>
          <a:off x="8867775" y="1449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95" name="Text Box 11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76200" cy="200025"/>
    <xdr:sp>
      <xdr:nvSpPr>
        <xdr:cNvPr id="96" name="Text Box 39"/>
        <xdr:cNvSpPr txBox="1">
          <a:spLocks noChangeArrowheads="1"/>
        </xdr:cNvSpPr>
      </xdr:nvSpPr>
      <xdr:spPr>
        <a:xfrm>
          <a:off x="843915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97" name="Text Box 66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98" name="Text Box 67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99" name="Text Box 68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100" name="Text Box 69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101" name="Text Box 70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102" name="Text Box 71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103" name="Text Box 72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108</xdr:row>
      <xdr:rowOff>0</xdr:rowOff>
    </xdr:from>
    <xdr:ext cx="76200" cy="200025"/>
    <xdr:sp>
      <xdr:nvSpPr>
        <xdr:cNvPr id="104" name="Text Box 73"/>
        <xdr:cNvSpPr txBox="1">
          <a:spLocks noChangeArrowheads="1"/>
        </xdr:cNvSpPr>
      </xdr:nvSpPr>
      <xdr:spPr>
        <a:xfrm>
          <a:off x="80010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05" name="Text Box 15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06" name="Text Box 16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07" name="Text Box 29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08" name="Text Box 43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09" name="Text Box 56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10" name="Text Box 14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6200" cy="200025"/>
    <xdr:sp>
      <xdr:nvSpPr>
        <xdr:cNvPr id="111" name="Text Box 42"/>
        <xdr:cNvSpPr txBox="1">
          <a:spLocks noChangeArrowheads="1"/>
        </xdr:cNvSpPr>
      </xdr:nvSpPr>
      <xdr:spPr>
        <a:xfrm>
          <a:off x="93345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12" name="Text Box 14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13" name="Text Box 13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108</xdr:row>
      <xdr:rowOff>0</xdr:rowOff>
    </xdr:from>
    <xdr:ext cx="76200" cy="200025"/>
    <xdr:sp>
      <xdr:nvSpPr>
        <xdr:cNvPr id="114" name="Text Box 41"/>
        <xdr:cNvSpPr txBox="1">
          <a:spLocks noChangeArrowheads="1"/>
        </xdr:cNvSpPr>
      </xdr:nvSpPr>
      <xdr:spPr>
        <a:xfrm>
          <a:off x="9029700" y="1446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23.57421875" style="1" customWidth="1"/>
    <col min="3" max="6" width="7.00390625" style="4" bestFit="1" customWidth="1"/>
    <col min="7" max="9" width="7.00390625" style="5" bestFit="1" customWidth="1"/>
    <col min="10" max="13" width="5.7109375" style="5" customWidth="1"/>
    <col min="14" max="14" width="8.00390625" style="5" bestFit="1" customWidth="1"/>
    <col min="15" max="17" width="6.57421875" style="5" customWidth="1"/>
    <col min="18" max="19" width="4.421875" style="5" customWidth="1"/>
    <col min="20" max="20" width="4.57421875" style="5" bestFit="1" customWidth="1"/>
    <col min="21" max="21" width="4.421875" style="5" bestFit="1" customWidth="1"/>
    <col min="22" max="16384" width="9.140625" style="5" customWidth="1"/>
  </cols>
  <sheetData>
    <row r="1" spans="1:25" ht="12" customHeight="1">
      <c r="A1" s="52" t="s">
        <v>61</v>
      </c>
      <c r="B1" s="3"/>
      <c r="C1" s="8"/>
      <c r="D1" s="33"/>
      <c r="E1" s="14"/>
      <c r="F1" s="1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T1" s="37"/>
      <c r="U1" s="37"/>
      <c r="V1" s="37"/>
      <c r="W1" s="37"/>
      <c r="X1" s="37"/>
      <c r="Y1" s="12"/>
    </row>
    <row r="2" spans="1:25" ht="12" customHeight="1">
      <c r="A2" s="53" t="s">
        <v>114</v>
      </c>
      <c r="C2" s="11"/>
      <c r="D2" s="11"/>
      <c r="R2" s="12"/>
      <c r="S2" s="12"/>
      <c r="T2" s="36"/>
      <c r="U2" s="36"/>
      <c r="V2" s="36"/>
      <c r="W2" s="36"/>
      <c r="X2" s="36"/>
      <c r="Y2" s="12"/>
    </row>
    <row r="3" spans="1:25" ht="12" customHeight="1">
      <c r="A3" s="53" t="s">
        <v>111</v>
      </c>
      <c r="C3" s="2"/>
      <c r="D3" s="2"/>
      <c r="E3" s="2"/>
      <c r="F3" s="2"/>
      <c r="P3" s="32"/>
      <c r="Q3" s="32"/>
      <c r="R3" s="32"/>
      <c r="S3" s="32"/>
      <c r="T3" s="60"/>
      <c r="U3" s="60"/>
      <c r="V3" s="37"/>
      <c r="W3" s="37"/>
      <c r="X3" s="37"/>
      <c r="Y3" s="12"/>
    </row>
    <row r="4" spans="1:25" ht="11.25" customHeight="1">
      <c r="A4" s="70" t="s">
        <v>58</v>
      </c>
      <c r="B4" s="73" t="s">
        <v>59</v>
      </c>
      <c r="C4" s="66" t="s">
        <v>110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9"/>
      <c r="R4" s="75" t="s">
        <v>62</v>
      </c>
      <c r="S4" s="72"/>
      <c r="T4" s="72"/>
      <c r="U4" s="72"/>
      <c r="V4" s="37"/>
      <c r="W4" s="37"/>
      <c r="X4" s="37"/>
      <c r="Y4" s="12"/>
    </row>
    <row r="5" spans="1:25" ht="10.5" customHeight="1">
      <c r="A5" s="71"/>
      <c r="B5" s="74"/>
      <c r="C5" s="45">
        <v>2001</v>
      </c>
      <c r="D5" s="27">
        <v>2002</v>
      </c>
      <c r="E5" s="28">
        <v>2003</v>
      </c>
      <c r="F5" s="28">
        <v>2004</v>
      </c>
      <c r="G5" s="28">
        <v>2005</v>
      </c>
      <c r="H5" s="28">
        <v>2006</v>
      </c>
      <c r="I5" s="28">
        <v>2007</v>
      </c>
      <c r="J5" s="28">
        <v>2008</v>
      </c>
      <c r="K5" s="28">
        <v>2009</v>
      </c>
      <c r="L5" s="28">
        <v>2010</v>
      </c>
      <c r="M5" s="28">
        <v>2011</v>
      </c>
      <c r="N5" s="28">
        <v>2012</v>
      </c>
      <c r="O5" s="28">
        <v>2013</v>
      </c>
      <c r="P5" s="28">
        <v>2014</v>
      </c>
      <c r="Q5" s="63">
        <v>2015</v>
      </c>
      <c r="R5" s="42">
        <v>2002</v>
      </c>
      <c r="S5" s="28">
        <v>2006</v>
      </c>
      <c r="T5" s="64">
        <v>2011</v>
      </c>
      <c r="U5" s="65">
        <v>2015</v>
      </c>
      <c r="V5" s="37"/>
      <c r="W5" s="37"/>
      <c r="X5" s="37"/>
      <c r="Y5" s="12"/>
    </row>
    <row r="6" spans="1:21" ht="10.5" customHeight="1">
      <c r="A6" s="54">
        <v>1</v>
      </c>
      <c r="B6" s="48" t="s">
        <v>32</v>
      </c>
      <c r="C6" s="46">
        <v>1400.71906</v>
      </c>
      <c r="D6" s="22">
        <v>2150.83676</v>
      </c>
      <c r="E6" s="22">
        <v>1208.30682</v>
      </c>
      <c r="F6" s="15">
        <v>942.21443</v>
      </c>
      <c r="G6" s="15">
        <v>811.78442</v>
      </c>
      <c r="H6" s="15">
        <v>829.29147</v>
      </c>
      <c r="I6" s="15">
        <v>990.90546</v>
      </c>
      <c r="J6" s="15">
        <v>1154.78276</v>
      </c>
      <c r="K6" s="15">
        <v>1481.88315</v>
      </c>
      <c r="L6" s="15">
        <v>832.24859</v>
      </c>
      <c r="M6" s="15">
        <v>672.96164</v>
      </c>
      <c r="N6" s="15">
        <v>6316.39401</v>
      </c>
      <c r="O6" s="15">
        <v>14615.16553</v>
      </c>
      <c r="P6" s="15">
        <v>47378.10303</v>
      </c>
      <c r="Q6" s="16">
        <v>56801.69352</v>
      </c>
      <c r="R6" s="41">
        <f aca="true" t="shared" si="0" ref="R6:R37">+D6*100/(D$109-D$108)</f>
        <v>3.8654304334982537</v>
      </c>
      <c r="S6" s="41">
        <f aca="true" t="shared" si="1" ref="S6:S37">+H6*100/(H$109-H$108)</f>
        <v>3.321488108560956</v>
      </c>
      <c r="T6" s="41">
        <f aca="true" t="shared" si="2" ref="T6:T37">+M6*100/(M$109-M$108)</f>
        <v>2.490471141864388</v>
      </c>
      <c r="U6" s="41">
        <f aca="true" t="shared" si="3" ref="U6:U37">+Q6*100/(Q$109-Q$108)</f>
        <v>7.861489601501708</v>
      </c>
    </row>
    <row r="7" spans="1:21" ht="10.5" customHeight="1">
      <c r="A7" s="55">
        <v>2</v>
      </c>
      <c r="B7" s="49" t="s">
        <v>94</v>
      </c>
      <c r="C7" s="47">
        <v>800.71981</v>
      </c>
      <c r="D7" s="23">
        <v>1216.28855</v>
      </c>
      <c r="E7" s="23">
        <v>1003.49169</v>
      </c>
      <c r="F7" s="18">
        <v>997.64322</v>
      </c>
      <c r="G7" s="18">
        <v>467.25821</v>
      </c>
      <c r="H7" s="18">
        <v>437.07011</v>
      </c>
      <c r="I7" s="18">
        <v>479.34464</v>
      </c>
      <c r="J7" s="18">
        <v>401.20804</v>
      </c>
      <c r="K7" s="18">
        <v>720.76172</v>
      </c>
      <c r="L7" s="18">
        <v>531.83375</v>
      </c>
      <c r="M7" s="18">
        <v>431.7119</v>
      </c>
      <c r="N7" s="18">
        <v>9258.62792</v>
      </c>
      <c r="O7" s="18">
        <v>23296.13162</v>
      </c>
      <c r="P7" s="18">
        <v>75847.00519</v>
      </c>
      <c r="Q7" s="61">
        <v>56258.52612</v>
      </c>
      <c r="R7" s="43">
        <f t="shared" si="0"/>
        <v>2.185883589364291</v>
      </c>
      <c r="S7" s="43">
        <f t="shared" si="1"/>
        <v>1.750558429079741</v>
      </c>
      <c r="T7" s="43">
        <f t="shared" si="2"/>
        <v>1.5976631722269408</v>
      </c>
      <c r="U7" s="43">
        <f t="shared" si="3"/>
        <v>7.786313940313523</v>
      </c>
    </row>
    <row r="8" spans="1:21" ht="10.5" customHeight="1">
      <c r="A8" s="55">
        <v>3</v>
      </c>
      <c r="B8" s="49" t="s">
        <v>51</v>
      </c>
      <c r="C8" s="47">
        <v>2475.0219</v>
      </c>
      <c r="D8" s="23">
        <v>2754.3202</v>
      </c>
      <c r="E8" s="23">
        <v>1840.94658</v>
      </c>
      <c r="F8" s="18">
        <v>1753.22881</v>
      </c>
      <c r="G8" s="18">
        <v>1338.13414</v>
      </c>
      <c r="H8" s="18">
        <v>1288.77276</v>
      </c>
      <c r="I8" s="18">
        <v>1369.52659</v>
      </c>
      <c r="J8" s="18">
        <v>1559.2364</v>
      </c>
      <c r="K8" s="18">
        <v>1550.63786</v>
      </c>
      <c r="L8" s="18">
        <v>1292.85909</v>
      </c>
      <c r="M8" s="18">
        <v>1156.0103</v>
      </c>
      <c r="N8" s="18">
        <v>13737.45429</v>
      </c>
      <c r="O8" s="18">
        <v>28961.92373</v>
      </c>
      <c r="P8" s="18">
        <v>60187.4193</v>
      </c>
      <c r="Q8" s="19">
        <v>44707.39141</v>
      </c>
      <c r="R8" s="40">
        <f t="shared" si="0"/>
        <v>4.949995891217238</v>
      </c>
      <c r="S8" s="40">
        <f t="shared" si="1"/>
        <v>5.161808063668234</v>
      </c>
      <c r="T8" s="40">
        <f t="shared" si="2"/>
        <v>4.278119465840569</v>
      </c>
      <c r="U8" s="40">
        <f t="shared" si="3"/>
        <v>6.187609398586497</v>
      </c>
    </row>
    <row r="9" spans="1:21" ht="10.5" customHeight="1">
      <c r="A9" s="55">
        <v>4</v>
      </c>
      <c r="B9" s="49" t="s">
        <v>3</v>
      </c>
      <c r="C9" s="47">
        <v>390.71256</v>
      </c>
      <c r="D9" s="23">
        <v>581.78505</v>
      </c>
      <c r="E9" s="23">
        <v>264.18636</v>
      </c>
      <c r="F9" s="18">
        <v>241.40675</v>
      </c>
      <c r="G9" s="18">
        <v>133.64933</v>
      </c>
      <c r="H9" s="18">
        <v>220.32983</v>
      </c>
      <c r="I9" s="18">
        <v>151.83367</v>
      </c>
      <c r="J9" s="18">
        <v>224.1641</v>
      </c>
      <c r="K9" s="18">
        <v>243.38179</v>
      </c>
      <c r="L9" s="18">
        <v>237.43084</v>
      </c>
      <c r="M9" s="18">
        <v>83.9176</v>
      </c>
      <c r="N9" s="18">
        <v>5448.36395</v>
      </c>
      <c r="O9" s="18">
        <v>15801.10389</v>
      </c>
      <c r="P9" s="18">
        <v>52389.8385</v>
      </c>
      <c r="Q9" s="19">
        <v>38793.66088</v>
      </c>
      <c r="R9" s="40">
        <f t="shared" si="0"/>
        <v>1.0455696498437674</v>
      </c>
      <c r="S9" s="40">
        <f t="shared" si="1"/>
        <v>0.8824676688236731</v>
      </c>
      <c r="T9" s="40">
        <f t="shared" si="2"/>
        <v>0.310559099764615</v>
      </c>
      <c r="U9" s="40">
        <f t="shared" si="3"/>
        <v>5.369135015400921</v>
      </c>
    </row>
    <row r="10" spans="1:21" ht="10.5" customHeight="1">
      <c r="A10" s="55">
        <v>5</v>
      </c>
      <c r="B10" s="49" t="s">
        <v>98</v>
      </c>
      <c r="C10" s="47">
        <v>652.41701</v>
      </c>
      <c r="D10" s="23">
        <v>660.45743</v>
      </c>
      <c r="E10" s="23">
        <v>513.48574</v>
      </c>
      <c r="F10" s="18">
        <v>493.86728</v>
      </c>
      <c r="G10" s="18">
        <v>239.71776</v>
      </c>
      <c r="H10" s="18">
        <v>208.34778</v>
      </c>
      <c r="I10" s="18">
        <v>387.67089</v>
      </c>
      <c r="J10" s="18">
        <v>326.49869</v>
      </c>
      <c r="K10" s="18">
        <v>248.25792</v>
      </c>
      <c r="L10" s="18">
        <v>207.81664</v>
      </c>
      <c r="M10" s="18">
        <v>298.32951</v>
      </c>
      <c r="N10" s="18">
        <v>9203.13881</v>
      </c>
      <c r="O10" s="18">
        <v>21713.77221</v>
      </c>
      <c r="P10" s="18">
        <v>58065.83186</v>
      </c>
      <c r="Q10" s="19">
        <v>35953.55265</v>
      </c>
      <c r="R10" s="40">
        <f t="shared" si="0"/>
        <v>1.1869576982457946</v>
      </c>
      <c r="S10" s="40">
        <f t="shared" si="1"/>
        <v>0.8344770189365075</v>
      </c>
      <c r="T10" s="40">
        <f t="shared" si="2"/>
        <v>1.104046636925016</v>
      </c>
      <c r="U10" s="40">
        <f t="shared" si="3"/>
        <v>4.976057275396164</v>
      </c>
    </row>
    <row r="11" spans="1:21" ht="10.5" customHeight="1">
      <c r="A11" s="55">
        <v>6</v>
      </c>
      <c r="B11" s="49" t="s">
        <v>100</v>
      </c>
      <c r="C11" s="47">
        <v>1182.54805</v>
      </c>
      <c r="D11" s="23">
        <v>960.66973</v>
      </c>
      <c r="E11" s="23">
        <v>303.85203</v>
      </c>
      <c r="F11" s="18">
        <v>252.23788</v>
      </c>
      <c r="G11" s="18">
        <v>660.20737</v>
      </c>
      <c r="H11" s="18">
        <v>937.35021</v>
      </c>
      <c r="I11" s="18">
        <v>1222.7777</v>
      </c>
      <c r="J11" s="18">
        <v>1605.55249</v>
      </c>
      <c r="K11" s="18">
        <v>906.90198</v>
      </c>
      <c r="L11" s="18">
        <v>793.40973</v>
      </c>
      <c r="M11" s="18">
        <v>566.26056</v>
      </c>
      <c r="N11" s="18">
        <v>12376.38073</v>
      </c>
      <c r="O11" s="18">
        <v>26978.24702</v>
      </c>
      <c r="P11" s="18">
        <v>53527.36124</v>
      </c>
      <c r="Q11" s="19">
        <v>33588.99312</v>
      </c>
      <c r="R11" s="40">
        <f t="shared" si="0"/>
        <v>1.7264917914470415</v>
      </c>
      <c r="S11" s="40">
        <f t="shared" si="1"/>
        <v>3.754286265686677</v>
      </c>
      <c r="T11" s="40">
        <f t="shared" si="2"/>
        <v>2.0955957957068216</v>
      </c>
      <c r="U11" s="40">
        <f t="shared" si="3"/>
        <v>4.648796607531015</v>
      </c>
    </row>
    <row r="12" spans="1:21" ht="10.5" customHeight="1">
      <c r="A12" s="55">
        <v>7</v>
      </c>
      <c r="B12" s="49" t="s">
        <v>104</v>
      </c>
      <c r="C12" s="47">
        <v>289.87531</v>
      </c>
      <c r="D12" s="23">
        <v>261.46066</v>
      </c>
      <c r="E12" s="23">
        <v>236.02752</v>
      </c>
      <c r="F12" s="18">
        <v>192.53461</v>
      </c>
      <c r="G12" s="18">
        <v>99.20104</v>
      </c>
      <c r="H12" s="18">
        <v>190.23162</v>
      </c>
      <c r="I12" s="18">
        <v>235.88816</v>
      </c>
      <c r="J12" s="18">
        <v>404.48788</v>
      </c>
      <c r="K12" s="18">
        <v>561.78205</v>
      </c>
      <c r="L12" s="18">
        <v>292.26504</v>
      </c>
      <c r="M12" s="18">
        <v>289.87392</v>
      </c>
      <c r="N12" s="18">
        <v>10844.12111</v>
      </c>
      <c r="O12" s="18">
        <v>19570.34032</v>
      </c>
      <c r="P12" s="18">
        <v>47587.80057</v>
      </c>
      <c r="Q12" s="19">
        <v>33469.46087</v>
      </c>
      <c r="R12" s="40">
        <f t="shared" si="0"/>
        <v>0.46989060774958097</v>
      </c>
      <c r="S12" s="40">
        <f t="shared" si="1"/>
        <v>0.761917958353396</v>
      </c>
      <c r="T12" s="40">
        <f t="shared" si="2"/>
        <v>1.0727545072838123</v>
      </c>
      <c r="U12" s="40">
        <f t="shared" si="3"/>
        <v>4.63225305958049</v>
      </c>
    </row>
    <row r="13" spans="1:21" ht="10.5" customHeight="1">
      <c r="A13" s="55">
        <v>8</v>
      </c>
      <c r="B13" s="49" t="s">
        <v>101</v>
      </c>
      <c r="C13" s="47">
        <v>987.80621</v>
      </c>
      <c r="D13" s="23">
        <v>1473.70401</v>
      </c>
      <c r="E13" s="23">
        <v>1032.14633</v>
      </c>
      <c r="F13" s="18">
        <v>1157.48391</v>
      </c>
      <c r="G13" s="18">
        <v>870.05516</v>
      </c>
      <c r="H13" s="18">
        <v>641.7314</v>
      </c>
      <c r="I13" s="18">
        <v>712.48272</v>
      </c>
      <c r="J13" s="18">
        <v>1056.27203</v>
      </c>
      <c r="K13" s="18">
        <v>883.04275</v>
      </c>
      <c r="L13" s="18">
        <v>551.17291</v>
      </c>
      <c r="M13" s="18">
        <v>422.47463</v>
      </c>
      <c r="N13" s="18">
        <v>9090.89769</v>
      </c>
      <c r="O13" s="18">
        <v>20982.23028</v>
      </c>
      <c r="P13" s="18">
        <v>48132.60496</v>
      </c>
      <c r="Q13" s="19">
        <v>32085.4329</v>
      </c>
      <c r="R13" s="40">
        <f t="shared" si="0"/>
        <v>2.6485042640904157</v>
      </c>
      <c r="S13" s="40">
        <f t="shared" si="1"/>
        <v>2.570270274201873</v>
      </c>
      <c r="T13" s="40">
        <f t="shared" si="2"/>
        <v>1.5634782306237167</v>
      </c>
      <c r="U13" s="40">
        <f t="shared" si="3"/>
        <v>4.440700293807557</v>
      </c>
    </row>
    <row r="14" spans="1:21" ht="10.5" customHeight="1">
      <c r="A14" s="55">
        <v>9</v>
      </c>
      <c r="B14" s="49" t="s">
        <v>21</v>
      </c>
      <c r="C14" s="47">
        <v>2542.21952</v>
      </c>
      <c r="D14" s="23">
        <v>2283.43867</v>
      </c>
      <c r="E14" s="23">
        <v>1159.03062</v>
      </c>
      <c r="F14" s="18">
        <v>1801.47239</v>
      </c>
      <c r="G14" s="18">
        <v>1808.70195</v>
      </c>
      <c r="H14" s="18">
        <v>1690.51966</v>
      </c>
      <c r="I14" s="18">
        <v>2515.07433</v>
      </c>
      <c r="J14" s="18">
        <v>2318.72299</v>
      </c>
      <c r="K14" s="18">
        <v>2446.19084</v>
      </c>
      <c r="L14" s="18">
        <v>1360.38342</v>
      </c>
      <c r="M14" s="18">
        <v>1284.03688</v>
      </c>
      <c r="N14" s="18">
        <v>5076.30026</v>
      </c>
      <c r="O14" s="18">
        <v>10062.07155</v>
      </c>
      <c r="P14" s="18">
        <v>13061.47299</v>
      </c>
      <c r="Q14" s="19">
        <v>24642.24819</v>
      </c>
      <c r="R14" s="40">
        <f t="shared" si="0"/>
        <v>4.103739294489636</v>
      </c>
      <c r="S14" s="40">
        <f t="shared" si="1"/>
        <v>6.770889549820777</v>
      </c>
      <c r="T14" s="40">
        <f t="shared" si="2"/>
        <v>4.751915420809998</v>
      </c>
      <c r="U14" s="40">
        <f t="shared" si="3"/>
        <v>3.4105458111930824</v>
      </c>
    </row>
    <row r="15" spans="1:21" ht="10.5" customHeight="1">
      <c r="A15" s="55">
        <v>10</v>
      </c>
      <c r="B15" s="49" t="s">
        <v>42</v>
      </c>
      <c r="C15" s="47">
        <v>771.32193</v>
      </c>
      <c r="D15" s="23">
        <v>1292.89785</v>
      </c>
      <c r="E15" s="23">
        <v>958.15302</v>
      </c>
      <c r="F15" s="18">
        <v>1283.93465</v>
      </c>
      <c r="G15" s="18">
        <v>1034.02346</v>
      </c>
      <c r="H15" s="18">
        <v>1152.77184</v>
      </c>
      <c r="I15" s="18">
        <v>1747.10682</v>
      </c>
      <c r="J15" s="18">
        <v>1231.52977</v>
      </c>
      <c r="K15" s="18">
        <v>1413.4194</v>
      </c>
      <c r="L15" s="18">
        <v>1202.33617</v>
      </c>
      <c r="M15" s="18">
        <v>1545.8646</v>
      </c>
      <c r="N15" s="18">
        <v>7319.46499</v>
      </c>
      <c r="O15" s="18">
        <v>13832.54561</v>
      </c>
      <c r="P15" s="18">
        <v>18242.08646</v>
      </c>
      <c r="Q15" s="19">
        <v>20802.58355</v>
      </c>
      <c r="R15" s="40">
        <f t="shared" si="0"/>
        <v>2.323563921603451</v>
      </c>
      <c r="S15" s="40">
        <f t="shared" si="1"/>
        <v>4.617095553200293</v>
      </c>
      <c r="T15" s="40">
        <f t="shared" si="2"/>
        <v>5.720877605341273</v>
      </c>
      <c r="U15" s="40">
        <f t="shared" si="3"/>
        <v>2.8791270845668175</v>
      </c>
    </row>
    <row r="16" spans="1:21" ht="10.5" customHeight="1">
      <c r="A16" s="55">
        <v>11</v>
      </c>
      <c r="B16" s="49" t="s">
        <v>12</v>
      </c>
      <c r="C16" s="47">
        <v>389.7289</v>
      </c>
      <c r="D16" s="23">
        <v>758.27431</v>
      </c>
      <c r="E16" s="23">
        <v>1092.42852</v>
      </c>
      <c r="F16" s="18">
        <v>984.56549</v>
      </c>
      <c r="G16" s="18">
        <v>1521.91835</v>
      </c>
      <c r="H16" s="18">
        <v>1271.23354</v>
      </c>
      <c r="I16" s="18">
        <v>1141.36459</v>
      </c>
      <c r="J16" s="18">
        <v>424.71958</v>
      </c>
      <c r="K16" s="18">
        <v>356.56143</v>
      </c>
      <c r="L16" s="18">
        <v>282.10145</v>
      </c>
      <c r="M16" s="18">
        <v>269.92086</v>
      </c>
      <c r="N16" s="18">
        <v>3240.16084</v>
      </c>
      <c r="O16" s="18">
        <v>8310.76732</v>
      </c>
      <c r="P16" s="18">
        <v>24730.13361</v>
      </c>
      <c r="Q16" s="19">
        <v>16088.09603</v>
      </c>
      <c r="R16" s="40">
        <f t="shared" si="0"/>
        <v>1.3627517668118565</v>
      </c>
      <c r="S16" s="40">
        <f t="shared" si="1"/>
        <v>5.091559770069561</v>
      </c>
      <c r="T16" s="40">
        <f t="shared" si="2"/>
        <v>0.9989129728363381</v>
      </c>
      <c r="U16" s="40">
        <f t="shared" si="3"/>
        <v>2.2266307888033885</v>
      </c>
    </row>
    <row r="17" spans="1:21" ht="10.5" customHeight="1">
      <c r="A17" s="55">
        <v>12</v>
      </c>
      <c r="B17" s="49" t="s">
        <v>96</v>
      </c>
      <c r="C17" s="47">
        <v>500.7206</v>
      </c>
      <c r="D17" s="23">
        <v>341.628</v>
      </c>
      <c r="E17" s="23">
        <v>279.34994</v>
      </c>
      <c r="F17" s="18">
        <v>750.59792</v>
      </c>
      <c r="G17" s="18">
        <v>457.32335</v>
      </c>
      <c r="H17" s="18">
        <v>634.87128</v>
      </c>
      <c r="I17" s="18">
        <v>741.35351</v>
      </c>
      <c r="J17" s="18">
        <v>655.75681</v>
      </c>
      <c r="K17" s="18">
        <v>737.44533</v>
      </c>
      <c r="L17" s="18">
        <v>509.62835</v>
      </c>
      <c r="M17" s="18">
        <v>559.85769</v>
      </c>
      <c r="N17" s="18">
        <v>4221.04031</v>
      </c>
      <c r="O17" s="18">
        <v>8204.53784</v>
      </c>
      <c r="P17" s="18">
        <v>18264.03239</v>
      </c>
      <c r="Q17" s="19">
        <v>15586.81784</v>
      </c>
      <c r="R17" s="40">
        <f t="shared" si="0"/>
        <v>0.6139653611532756</v>
      </c>
      <c r="S17" s="40">
        <f t="shared" si="1"/>
        <v>2.5427940395755826</v>
      </c>
      <c r="T17" s="40">
        <f t="shared" si="2"/>
        <v>2.071900295083474</v>
      </c>
      <c r="U17" s="40">
        <f t="shared" si="3"/>
        <v>2.157252693997869</v>
      </c>
    </row>
    <row r="18" spans="1:21" ht="10.5" customHeight="1">
      <c r="A18" s="55">
        <v>13</v>
      </c>
      <c r="B18" s="56" t="s">
        <v>25</v>
      </c>
      <c r="C18" s="47">
        <v>1470.82073</v>
      </c>
      <c r="D18" s="23">
        <v>1954.77637</v>
      </c>
      <c r="E18" s="23">
        <v>1772.31953</v>
      </c>
      <c r="F18" s="29">
        <v>1266.00482</v>
      </c>
      <c r="G18" s="29">
        <v>1334.53341</v>
      </c>
      <c r="H18" s="29">
        <v>1366.45009</v>
      </c>
      <c r="I18" s="29">
        <v>987.63634</v>
      </c>
      <c r="J18" s="29">
        <v>762.16893</v>
      </c>
      <c r="K18" s="29">
        <v>723.72483</v>
      </c>
      <c r="L18" s="29">
        <v>678.28824</v>
      </c>
      <c r="M18" s="29">
        <v>698.15499</v>
      </c>
      <c r="N18" s="29">
        <v>4630.62369</v>
      </c>
      <c r="O18" s="29">
        <v>9035.481</v>
      </c>
      <c r="P18" s="29">
        <v>16528.05949</v>
      </c>
      <c r="Q18" s="44">
        <v>15069.21786</v>
      </c>
      <c r="R18" s="40">
        <f t="shared" si="0"/>
        <v>3.5130755675206347</v>
      </c>
      <c r="S18" s="40">
        <f t="shared" si="1"/>
        <v>5.472922234298452</v>
      </c>
      <c r="T18" s="40">
        <f t="shared" si="2"/>
        <v>2.5837057445705525</v>
      </c>
      <c r="U18" s="40">
        <f t="shared" si="3"/>
        <v>2.0856156246017825</v>
      </c>
    </row>
    <row r="19" spans="1:21" ht="10.5" customHeight="1">
      <c r="A19" s="55">
        <v>14</v>
      </c>
      <c r="B19" s="49" t="s">
        <v>105</v>
      </c>
      <c r="C19" s="47">
        <v>2342.82979</v>
      </c>
      <c r="D19" s="23">
        <v>2352.61807</v>
      </c>
      <c r="E19" s="23">
        <v>1743.03912</v>
      </c>
      <c r="F19" s="18">
        <v>1122.0564</v>
      </c>
      <c r="G19" s="18">
        <v>560.15267</v>
      </c>
      <c r="H19" s="18">
        <v>492.69151</v>
      </c>
      <c r="I19" s="18">
        <v>680.44809</v>
      </c>
      <c r="J19" s="18">
        <v>517.23898</v>
      </c>
      <c r="K19" s="18">
        <v>725.58455</v>
      </c>
      <c r="L19" s="18">
        <v>577.236</v>
      </c>
      <c r="M19" s="18">
        <v>367.97035</v>
      </c>
      <c r="N19" s="18">
        <v>4609.02087</v>
      </c>
      <c r="O19" s="18">
        <v>9444.33132</v>
      </c>
      <c r="P19" s="18">
        <v>21980.4166</v>
      </c>
      <c r="Q19" s="19">
        <v>13832.14479</v>
      </c>
      <c r="R19" s="40">
        <f t="shared" si="0"/>
        <v>4.228066794885877</v>
      </c>
      <c r="S19" s="40">
        <f t="shared" si="1"/>
        <v>1.9733339252288962</v>
      </c>
      <c r="T19" s="40">
        <f t="shared" si="2"/>
        <v>1.3617708399199966</v>
      </c>
      <c r="U19" s="40">
        <f t="shared" si="3"/>
        <v>1.91440176681991</v>
      </c>
    </row>
    <row r="20" spans="1:21" ht="10.5" customHeight="1">
      <c r="A20" s="55">
        <v>15</v>
      </c>
      <c r="B20" s="49" t="s">
        <v>8</v>
      </c>
      <c r="C20" s="47">
        <v>1006.61673</v>
      </c>
      <c r="D20" s="23">
        <v>1510.79621</v>
      </c>
      <c r="E20" s="23">
        <v>1071.8673</v>
      </c>
      <c r="F20" s="18">
        <v>1282.99328</v>
      </c>
      <c r="G20" s="18">
        <v>805.13533</v>
      </c>
      <c r="H20" s="18">
        <v>490.93861</v>
      </c>
      <c r="I20" s="18">
        <v>682.39491</v>
      </c>
      <c r="J20" s="18">
        <v>721.88486</v>
      </c>
      <c r="K20" s="18">
        <v>433.9023</v>
      </c>
      <c r="L20" s="18">
        <v>481.30042</v>
      </c>
      <c r="M20" s="18">
        <v>410.99371</v>
      </c>
      <c r="N20" s="18">
        <v>3404.87332</v>
      </c>
      <c r="O20" s="18">
        <v>8591.56261</v>
      </c>
      <c r="P20" s="18">
        <v>13065.65233</v>
      </c>
      <c r="Q20" s="19">
        <v>13289.48653</v>
      </c>
      <c r="R20" s="40">
        <f t="shared" si="0"/>
        <v>2.7151654451674045</v>
      </c>
      <c r="S20" s="40">
        <f t="shared" si="1"/>
        <v>1.9663131891956454</v>
      </c>
      <c r="T20" s="40">
        <f t="shared" si="2"/>
        <v>1.5209900734353612</v>
      </c>
      <c r="U20" s="40">
        <f t="shared" si="3"/>
        <v>1.8392965718197483</v>
      </c>
    </row>
    <row r="21" spans="1:21" ht="10.5" customHeight="1">
      <c r="A21" s="55">
        <v>16</v>
      </c>
      <c r="B21" s="49" t="s">
        <v>7</v>
      </c>
      <c r="C21" s="47"/>
      <c r="D21" s="23"/>
      <c r="E21" s="23"/>
      <c r="F21" s="18"/>
      <c r="G21" s="18"/>
      <c r="H21" s="18"/>
      <c r="I21" s="18"/>
      <c r="J21" s="18">
        <v>3.35083</v>
      </c>
      <c r="K21" s="18">
        <v>31.88761</v>
      </c>
      <c r="L21" s="18">
        <v>33.76862</v>
      </c>
      <c r="M21" s="18"/>
      <c r="N21" s="18">
        <v>2919.35635</v>
      </c>
      <c r="O21" s="18">
        <v>7075.90839</v>
      </c>
      <c r="P21" s="18">
        <v>18194.32788</v>
      </c>
      <c r="Q21" s="19">
        <v>11512.98803</v>
      </c>
      <c r="R21" s="40">
        <f t="shared" si="0"/>
        <v>0</v>
      </c>
      <c r="S21" s="40">
        <f t="shared" si="1"/>
        <v>0</v>
      </c>
      <c r="T21" s="40">
        <f t="shared" si="2"/>
        <v>0</v>
      </c>
      <c r="U21" s="40">
        <f t="shared" si="3"/>
        <v>1.5934249504055744</v>
      </c>
    </row>
    <row r="22" spans="1:21" ht="10.5" customHeight="1">
      <c r="A22" s="55">
        <v>17</v>
      </c>
      <c r="B22" s="49" t="s">
        <v>24</v>
      </c>
      <c r="C22" s="47">
        <v>439.24917</v>
      </c>
      <c r="D22" s="23">
        <v>477.57844</v>
      </c>
      <c r="E22" s="23">
        <v>275.41585</v>
      </c>
      <c r="F22" s="18">
        <v>886.75789</v>
      </c>
      <c r="G22" s="18">
        <v>548.78363</v>
      </c>
      <c r="H22" s="18">
        <v>647.77189</v>
      </c>
      <c r="I22" s="18">
        <v>562.9378</v>
      </c>
      <c r="J22" s="18">
        <v>672.31639</v>
      </c>
      <c r="K22" s="18">
        <v>686.18655</v>
      </c>
      <c r="L22" s="18">
        <v>347.31557</v>
      </c>
      <c r="M22" s="18">
        <v>354.78279</v>
      </c>
      <c r="N22" s="18">
        <v>3080.01127</v>
      </c>
      <c r="O22" s="18">
        <v>6321.67344</v>
      </c>
      <c r="P22" s="18">
        <v>8941.266</v>
      </c>
      <c r="Q22" s="19">
        <v>11498.98426</v>
      </c>
      <c r="R22" s="40">
        <f t="shared" si="0"/>
        <v>0.8582921171379922</v>
      </c>
      <c r="S22" s="40">
        <f t="shared" si="1"/>
        <v>2.5944637169547344</v>
      </c>
      <c r="T22" s="40">
        <f t="shared" si="2"/>
        <v>1.3129668135692447</v>
      </c>
      <c r="U22" s="40">
        <f t="shared" si="3"/>
        <v>1.591486795301131</v>
      </c>
    </row>
    <row r="23" spans="1:21" ht="10.5" customHeight="1">
      <c r="A23" s="55">
        <v>18</v>
      </c>
      <c r="B23" s="58" t="s">
        <v>14</v>
      </c>
      <c r="C23" s="47">
        <v>639.69904</v>
      </c>
      <c r="D23" s="23">
        <v>859.43203</v>
      </c>
      <c r="E23" s="23">
        <v>1030.36598</v>
      </c>
      <c r="F23" s="18">
        <v>722.31749</v>
      </c>
      <c r="G23" s="18">
        <v>527.66206</v>
      </c>
      <c r="H23" s="18">
        <v>249.8597</v>
      </c>
      <c r="I23" s="18">
        <v>345.98466</v>
      </c>
      <c r="J23" s="18">
        <v>379.80075</v>
      </c>
      <c r="K23" s="18">
        <v>244.23509</v>
      </c>
      <c r="L23" s="18">
        <v>280.49096</v>
      </c>
      <c r="M23" s="18">
        <v>265.74649</v>
      </c>
      <c r="N23" s="18">
        <v>2328.73025</v>
      </c>
      <c r="O23" s="18">
        <v>5036.68427</v>
      </c>
      <c r="P23" s="18">
        <v>6573.23522</v>
      </c>
      <c r="Q23" s="19">
        <v>10900.2342</v>
      </c>
      <c r="R23" s="40">
        <f t="shared" si="0"/>
        <v>1.544549910094146</v>
      </c>
      <c r="S23" s="40">
        <f t="shared" si="1"/>
        <v>1.0007410571323108</v>
      </c>
      <c r="T23" s="40">
        <f t="shared" si="2"/>
        <v>0.9834646212475842</v>
      </c>
      <c r="U23" s="40">
        <f t="shared" si="3"/>
        <v>1.5086183616525612</v>
      </c>
    </row>
    <row r="24" spans="1:21" ht="10.5" customHeight="1">
      <c r="A24" s="55">
        <v>19</v>
      </c>
      <c r="B24" s="49" t="s">
        <v>18</v>
      </c>
      <c r="C24" s="47">
        <v>144.10758</v>
      </c>
      <c r="D24" s="23">
        <v>289.38457</v>
      </c>
      <c r="E24" s="23">
        <v>235.81007</v>
      </c>
      <c r="F24" s="18">
        <v>182.75872</v>
      </c>
      <c r="G24" s="18">
        <v>119.40313</v>
      </c>
      <c r="H24" s="18">
        <v>207.54254</v>
      </c>
      <c r="I24" s="18">
        <v>357.38652</v>
      </c>
      <c r="J24" s="18">
        <v>292.51691</v>
      </c>
      <c r="K24" s="18">
        <v>497.80523</v>
      </c>
      <c r="L24" s="18">
        <v>514.95917</v>
      </c>
      <c r="M24" s="18">
        <v>440.36558</v>
      </c>
      <c r="N24" s="18">
        <v>4323.12041</v>
      </c>
      <c r="O24" s="18">
        <v>7423.40615</v>
      </c>
      <c r="P24" s="18">
        <v>14571.72291</v>
      </c>
      <c r="Q24" s="19">
        <v>10560.41398</v>
      </c>
      <c r="R24" s="40">
        <f t="shared" si="0"/>
        <v>0.5200747656287992</v>
      </c>
      <c r="S24" s="40">
        <f t="shared" si="1"/>
        <v>0.8312518620630894</v>
      </c>
      <c r="T24" s="40">
        <f t="shared" si="2"/>
        <v>1.629688385894289</v>
      </c>
      <c r="U24" s="40">
        <f t="shared" si="3"/>
        <v>1.4615864342511466</v>
      </c>
    </row>
    <row r="25" spans="1:21" ht="10.5" customHeight="1">
      <c r="A25" s="55">
        <v>20</v>
      </c>
      <c r="B25" s="49" t="s">
        <v>33</v>
      </c>
      <c r="C25" s="47">
        <v>644.23567</v>
      </c>
      <c r="D25" s="23">
        <v>957.5956</v>
      </c>
      <c r="E25" s="23">
        <v>481.67036</v>
      </c>
      <c r="F25" s="18">
        <v>542.00745</v>
      </c>
      <c r="G25" s="18">
        <v>488.307</v>
      </c>
      <c r="H25" s="18">
        <v>294.27685</v>
      </c>
      <c r="I25" s="18">
        <v>479.87067</v>
      </c>
      <c r="J25" s="18">
        <v>574.62318</v>
      </c>
      <c r="K25" s="18">
        <v>540.7115</v>
      </c>
      <c r="L25" s="18">
        <v>383.36041</v>
      </c>
      <c r="M25" s="18">
        <v>695.55299</v>
      </c>
      <c r="N25" s="18">
        <v>2942.49598</v>
      </c>
      <c r="O25" s="18">
        <v>5296.50134</v>
      </c>
      <c r="P25" s="18">
        <v>9038.77209</v>
      </c>
      <c r="Q25" s="19">
        <v>9300.06352</v>
      </c>
      <c r="R25" s="40">
        <f t="shared" si="0"/>
        <v>1.7209670413221039</v>
      </c>
      <c r="S25" s="40">
        <f t="shared" si="1"/>
        <v>1.1786411572517155</v>
      </c>
      <c r="T25" s="40">
        <f t="shared" si="2"/>
        <v>2.5740763607751687</v>
      </c>
      <c r="U25" s="40">
        <f t="shared" si="3"/>
        <v>1.2871509302806676</v>
      </c>
    </row>
    <row r="26" spans="1:21" ht="10.5" customHeight="1">
      <c r="A26" s="55">
        <v>21</v>
      </c>
      <c r="B26" s="58" t="s">
        <v>89</v>
      </c>
      <c r="C26" s="47">
        <v>200.16159</v>
      </c>
      <c r="D26" s="23">
        <v>248.01488</v>
      </c>
      <c r="E26" s="23">
        <v>116.98682</v>
      </c>
      <c r="F26" s="18">
        <v>145.40112</v>
      </c>
      <c r="G26" s="18">
        <v>151.21929</v>
      </c>
      <c r="H26" s="18">
        <v>109.15856</v>
      </c>
      <c r="I26" s="18">
        <v>303.13868</v>
      </c>
      <c r="J26" s="18">
        <v>287.99847</v>
      </c>
      <c r="K26" s="18">
        <v>153.13689</v>
      </c>
      <c r="L26" s="18">
        <v>223.59304</v>
      </c>
      <c r="M26" s="18">
        <v>390.24874</v>
      </c>
      <c r="N26" s="18">
        <v>3834.44744</v>
      </c>
      <c r="O26" s="18">
        <v>5220.98515</v>
      </c>
      <c r="P26" s="18">
        <v>7640.67656</v>
      </c>
      <c r="Q26" s="19">
        <v>9234.40546</v>
      </c>
      <c r="R26" s="40">
        <f t="shared" si="0"/>
        <v>0.44572618570663514</v>
      </c>
      <c r="S26" s="40">
        <f t="shared" si="1"/>
        <v>0.43720316933639464</v>
      </c>
      <c r="T26" s="40">
        <f t="shared" si="2"/>
        <v>1.4442178682263946</v>
      </c>
      <c r="U26" s="40">
        <f t="shared" si="3"/>
        <v>1.278063698475457</v>
      </c>
    </row>
    <row r="27" spans="1:21" ht="10.5" customHeight="1">
      <c r="A27" s="55">
        <v>22</v>
      </c>
      <c r="B27" s="49" t="s">
        <v>31</v>
      </c>
      <c r="C27" s="47">
        <v>1024.31826</v>
      </c>
      <c r="D27" s="23">
        <v>1590.19362</v>
      </c>
      <c r="E27" s="23">
        <v>847.15801</v>
      </c>
      <c r="F27" s="18">
        <v>713.68604</v>
      </c>
      <c r="G27" s="18">
        <v>728.28812</v>
      </c>
      <c r="H27" s="18">
        <v>755.67426</v>
      </c>
      <c r="I27" s="18">
        <v>1036.163</v>
      </c>
      <c r="J27" s="18">
        <v>693.03641</v>
      </c>
      <c r="K27" s="18">
        <v>838.40686</v>
      </c>
      <c r="L27" s="18">
        <v>394.42908</v>
      </c>
      <c r="M27" s="18">
        <v>524.97803</v>
      </c>
      <c r="N27" s="18">
        <v>2196.26771</v>
      </c>
      <c r="O27" s="18">
        <v>4002.46082</v>
      </c>
      <c r="P27" s="18">
        <v>4761.65351</v>
      </c>
      <c r="Q27" s="19">
        <v>9034.30577</v>
      </c>
      <c r="R27" s="40">
        <f t="shared" si="0"/>
        <v>2.857856499487556</v>
      </c>
      <c r="S27" s="40">
        <f t="shared" si="1"/>
        <v>3.0266355790872908</v>
      </c>
      <c r="T27" s="40">
        <f t="shared" si="2"/>
        <v>1.9428189604207111</v>
      </c>
      <c r="U27" s="40">
        <f t="shared" si="3"/>
        <v>1.2503694250354436</v>
      </c>
    </row>
    <row r="28" spans="1:21" ht="10.5" customHeight="1">
      <c r="A28" s="55">
        <v>23</v>
      </c>
      <c r="B28" s="58" t="s">
        <v>0</v>
      </c>
      <c r="C28" s="47">
        <v>1939.74294</v>
      </c>
      <c r="D28" s="23">
        <v>2670.1171</v>
      </c>
      <c r="E28" s="23">
        <v>2040.46659</v>
      </c>
      <c r="F28" s="18">
        <v>1876.32956</v>
      </c>
      <c r="G28" s="18">
        <v>1442.0263</v>
      </c>
      <c r="H28" s="18">
        <v>793.28165</v>
      </c>
      <c r="I28" s="18">
        <v>1227.61014</v>
      </c>
      <c r="J28" s="18">
        <v>1396.99919</v>
      </c>
      <c r="K28" s="18">
        <v>1600.69481</v>
      </c>
      <c r="L28" s="18">
        <v>1722.45377</v>
      </c>
      <c r="M28" s="18">
        <v>1915.93476</v>
      </c>
      <c r="N28" s="18">
        <v>6190.64809</v>
      </c>
      <c r="O28" s="18">
        <v>8297.09994</v>
      </c>
      <c r="P28" s="18">
        <v>8549.89496</v>
      </c>
      <c r="Q28" s="19">
        <v>8955.01857</v>
      </c>
      <c r="R28" s="40">
        <f t="shared" si="0"/>
        <v>4.798668170123753</v>
      </c>
      <c r="S28" s="40">
        <f t="shared" si="1"/>
        <v>3.177261147054382</v>
      </c>
      <c r="T28" s="40">
        <f t="shared" si="2"/>
        <v>7.090419343181095</v>
      </c>
      <c r="U28" s="40">
        <f t="shared" si="3"/>
        <v>1.2393958878096087</v>
      </c>
    </row>
    <row r="29" spans="1:21" ht="10.5" customHeight="1">
      <c r="A29" s="55">
        <v>24</v>
      </c>
      <c r="B29" s="49" t="s">
        <v>48</v>
      </c>
      <c r="C29" s="47">
        <v>399.19891</v>
      </c>
      <c r="D29" s="23">
        <v>320.83522</v>
      </c>
      <c r="E29" s="23">
        <v>313.60836</v>
      </c>
      <c r="F29" s="18">
        <v>246.12799</v>
      </c>
      <c r="G29" s="18">
        <v>346.9195</v>
      </c>
      <c r="H29" s="18">
        <v>245.43042</v>
      </c>
      <c r="I29" s="18">
        <v>201.9453</v>
      </c>
      <c r="J29" s="18">
        <v>332.41203</v>
      </c>
      <c r="K29" s="18">
        <v>268.17035</v>
      </c>
      <c r="L29" s="18">
        <v>300.51725</v>
      </c>
      <c r="M29" s="18">
        <v>621.34686</v>
      </c>
      <c r="N29" s="18">
        <v>2366.04832</v>
      </c>
      <c r="O29" s="18">
        <v>4363.23723</v>
      </c>
      <c r="P29" s="18">
        <v>5395.42444</v>
      </c>
      <c r="Q29" s="19">
        <v>8287.53287</v>
      </c>
      <c r="R29" s="40">
        <f t="shared" si="0"/>
        <v>0.5765970930895321</v>
      </c>
      <c r="S29" s="40">
        <f t="shared" si="1"/>
        <v>0.9830008519310118</v>
      </c>
      <c r="T29" s="40">
        <f t="shared" si="2"/>
        <v>2.299457104149431</v>
      </c>
      <c r="U29" s="40">
        <f t="shared" si="3"/>
        <v>1.1470142779575456</v>
      </c>
    </row>
    <row r="30" spans="1:21" ht="10.5" customHeight="1">
      <c r="A30" s="55">
        <v>25</v>
      </c>
      <c r="B30" s="49" t="s">
        <v>22</v>
      </c>
      <c r="C30" s="47">
        <v>381.95092</v>
      </c>
      <c r="D30" s="23">
        <v>334.93891</v>
      </c>
      <c r="E30" s="23">
        <v>239.1905</v>
      </c>
      <c r="F30" s="18">
        <v>491.10498</v>
      </c>
      <c r="G30" s="18">
        <v>363.48641</v>
      </c>
      <c r="H30" s="18">
        <v>270.34029</v>
      </c>
      <c r="I30" s="18">
        <v>775.34645</v>
      </c>
      <c r="J30" s="18">
        <v>664.51759</v>
      </c>
      <c r="K30" s="18">
        <v>416.82316</v>
      </c>
      <c r="L30" s="18">
        <v>413.34598</v>
      </c>
      <c r="M30" s="18">
        <v>510.78792</v>
      </c>
      <c r="N30" s="18">
        <v>1951.4768</v>
      </c>
      <c r="O30" s="18">
        <v>3859.72579</v>
      </c>
      <c r="P30" s="18">
        <v>4822.19825</v>
      </c>
      <c r="Q30" s="19">
        <v>7667.7893</v>
      </c>
      <c r="R30" s="57">
        <f t="shared" si="0"/>
        <v>0.6019438946527642</v>
      </c>
      <c r="S30" s="57">
        <f t="shared" si="1"/>
        <v>1.0827701610145832</v>
      </c>
      <c r="T30" s="57">
        <f t="shared" si="2"/>
        <v>1.8903047347140554</v>
      </c>
      <c r="U30" s="57">
        <f t="shared" si="3"/>
        <v>1.0612402925492224</v>
      </c>
    </row>
    <row r="31" spans="1:21" ht="10.5" customHeight="1">
      <c r="A31" s="55">
        <v>26</v>
      </c>
      <c r="B31" s="49" t="s">
        <v>19</v>
      </c>
      <c r="C31" s="47">
        <v>232.68969</v>
      </c>
      <c r="D31" s="23">
        <v>609.07171</v>
      </c>
      <c r="E31" s="23">
        <v>384.18946</v>
      </c>
      <c r="F31" s="18">
        <v>196.95877</v>
      </c>
      <c r="G31" s="18">
        <v>274.31824</v>
      </c>
      <c r="H31" s="18">
        <v>590.35529</v>
      </c>
      <c r="I31" s="18">
        <v>670.83639</v>
      </c>
      <c r="J31" s="18">
        <v>633.00011</v>
      </c>
      <c r="K31" s="18">
        <v>476.57531</v>
      </c>
      <c r="L31" s="18">
        <v>324.15053</v>
      </c>
      <c r="M31" s="18">
        <v>335.59686</v>
      </c>
      <c r="N31" s="18">
        <v>1627.77213</v>
      </c>
      <c r="O31" s="18">
        <v>3972.53207</v>
      </c>
      <c r="P31" s="18">
        <v>5993.78461</v>
      </c>
      <c r="Q31" s="19">
        <v>7433.96264</v>
      </c>
      <c r="R31" s="40">
        <f t="shared" si="0"/>
        <v>1.0946085578418432</v>
      </c>
      <c r="S31" s="40">
        <f t="shared" si="1"/>
        <v>2.364498064306696</v>
      </c>
      <c r="T31" s="40">
        <f t="shared" si="2"/>
        <v>1.2419642449906998</v>
      </c>
      <c r="U31" s="40">
        <f t="shared" si="3"/>
        <v>1.028878126173027</v>
      </c>
    </row>
    <row r="32" spans="1:21" ht="10.5" customHeight="1">
      <c r="A32" s="55">
        <v>27</v>
      </c>
      <c r="B32" s="49" t="s">
        <v>38</v>
      </c>
      <c r="C32" s="47">
        <v>308.51707</v>
      </c>
      <c r="D32" s="23">
        <v>474.08672</v>
      </c>
      <c r="E32" s="23">
        <v>377.19141</v>
      </c>
      <c r="F32" s="18">
        <v>378.52271</v>
      </c>
      <c r="G32" s="18">
        <v>202.00105</v>
      </c>
      <c r="H32" s="18">
        <v>141.54227</v>
      </c>
      <c r="I32" s="18">
        <v>292.22093</v>
      </c>
      <c r="J32" s="18">
        <v>341.56954</v>
      </c>
      <c r="K32" s="18">
        <v>149.88036</v>
      </c>
      <c r="L32" s="18">
        <v>276.82577</v>
      </c>
      <c r="M32" s="18">
        <v>215.04335</v>
      </c>
      <c r="N32" s="18">
        <v>1853.25086</v>
      </c>
      <c r="O32" s="18">
        <v>3592.25521</v>
      </c>
      <c r="P32" s="18">
        <v>7196.52947</v>
      </c>
      <c r="Q32" s="19">
        <v>7319.65443</v>
      </c>
      <c r="R32" s="40">
        <f t="shared" si="0"/>
        <v>0.852016884631154</v>
      </c>
      <c r="S32" s="40">
        <f t="shared" si="1"/>
        <v>0.5669067917263446</v>
      </c>
      <c r="T32" s="40">
        <f t="shared" si="2"/>
        <v>0.7958243465776789</v>
      </c>
      <c r="U32" s="40">
        <f t="shared" si="3"/>
        <v>1.013057597794505</v>
      </c>
    </row>
    <row r="33" spans="1:21" ht="10.5" customHeight="1">
      <c r="A33" s="55">
        <v>28</v>
      </c>
      <c r="B33" s="49" t="s">
        <v>80</v>
      </c>
      <c r="C33" s="47"/>
      <c r="D33" s="23"/>
      <c r="E33" s="23"/>
      <c r="F33" s="18"/>
      <c r="G33" s="18"/>
      <c r="H33" s="18"/>
      <c r="I33" s="18"/>
      <c r="J33" s="18"/>
      <c r="K33" s="18"/>
      <c r="L33" s="18"/>
      <c r="M33" s="18">
        <v>366.41536</v>
      </c>
      <c r="N33" s="18">
        <v>1018.20706</v>
      </c>
      <c r="O33" s="18">
        <v>960.95596</v>
      </c>
      <c r="P33" s="18">
        <v>2787.85911</v>
      </c>
      <c r="Q33" s="19">
        <v>7263.81455</v>
      </c>
      <c r="R33" s="40">
        <f t="shared" si="0"/>
        <v>0</v>
      </c>
      <c r="S33" s="40">
        <f t="shared" si="1"/>
        <v>0</v>
      </c>
      <c r="T33" s="40">
        <f t="shared" si="2"/>
        <v>1.3560161913773432</v>
      </c>
      <c r="U33" s="40">
        <f t="shared" si="3"/>
        <v>1.0053292254738007</v>
      </c>
    </row>
    <row r="34" spans="1:21" ht="10.5" customHeight="1">
      <c r="A34" s="55">
        <v>29</v>
      </c>
      <c r="B34" s="58" t="s">
        <v>86</v>
      </c>
      <c r="C34" s="47"/>
      <c r="D34" s="23"/>
      <c r="E34" s="23"/>
      <c r="F34" s="18"/>
      <c r="G34" s="18"/>
      <c r="H34" s="18"/>
      <c r="I34" s="18"/>
      <c r="J34" s="18"/>
      <c r="K34" s="18"/>
      <c r="L34" s="18"/>
      <c r="M34" s="18"/>
      <c r="N34" s="18">
        <v>2269.71887</v>
      </c>
      <c r="O34" s="18">
        <v>6710.39922</v>
      </c>
      <c r="P34" s="18">
        <v>17053.69453</v>
      </c>
      <c r="Q34" s="19">
        <v>7017.04825</v>
      </c>
      <c r="R34" s="40">
        <f t="shared" si="0"/>
        <v>0</v>
      </c>
      <c r="S34" s="40">
        <f t="shared" si="1"/>
        <v>0</v>
      </c>
      <c r="T34" s="40">
        <f t="shared" si="2"/>
        <v>0</v>
      </c>
      <c r="U34" s="40">
        <f t="shared" si="3"/>
        <v>0.9711761821183593</v>
      </c>
    </row>
    <row r="35" spans="1:21" ht="10.5" customHeight="1">
      <c r="A35" s="55">
        <v>30</v>
      </c>
      <c r="B35" s="58" t="s">
        <v>91</v>
      </c>
      <c r="C35" s="47">
        <v>62.52357</v>
      </c>
      <c r="D35" s="23">
        <v>381.0358</v>
      </c>
      <c r="E35" s="23">
        <v>405.08572</v>
      </c>
      <c r="F35" s="18">
        <v>467.40281</v>
      </c>
      <c r="G35" s="18">
        <v>548.80552</v>
      </c>
      <c r="H35" s="18">
        <v>633.67239</v>
      </c>
      <c r="I35" s="18">
        <v>606.20728</v>
      </c>
      <c r="J35" s="18">
        <v>463.35986</v>
      </c>
      <c r="K35" s="18">
        <v>314.97511</v>
      </c>
      <c r="L35" s="18">
        <v>272.10592</v>
      </c>
      <c r="M35" s="18">
        <v>300.12495</v>
      </c>
      <c r="N35" s="18">
        <v>1055.82471</v>
      </c>
      <c r="O35" s="18">
        <v>2480.45935</v>
      </c>
      <c r="P35" s="18">
        <v>7793.62428</v>
      </c>
      <c r="Q35" s="19">
        <v>6891.16574</v>
      </c>
      <c r="R35" s="40">
        <f t="shared" si="0"/>
        <v>0.6847880810686693</v>
      </c>
      <c r="S35" s="40">
        <f t="shared" si="1"/>
        <v>2.537992231016678</v>
      </c>
      <c r="T35" s="40">
        <f t="shared" si="2"/>
        <v>1.1106911337895757</v>
      </c>
      <c r="U35" s="40">
        <f t="shared" si="3"/>
        <v>0.9537537430668286</v>
      </c>
    </row>
    <row r="36" spans="1:21" ht="10.5" customHeight="1">
      <c r="A36" s="55">
        <v>31</v>
      </c>
      <c r="B36" s="49" t="s">
        <v>95</v>
      </c>
      <c r="C36" s="47"/>
      <c r="D36" s="23"/>
      <c r="E36" s="23"/>
      <c r="F36" s="18"/>
      <c r="G36" s="18"/>
      <c r="H36" s="18"/>
      <c r="I36" s="18">
        <v>97.89599</v>
      </c>
      <c r="J36" s="18">
        <v>14.93681</v>
      </c>
      <c r="K36" s="18">
        <v>34.60487</v>
      </c>
      <c r="L36" s="18">
        <v>137.50172</v>
      </c>
      <c r="M36" s="18">
        <v>89.64676</v>
      </c>
      <c r="N36" s="18"/>
      <c r="O36" s="18"/>
      <c r="P36" s="18">
        <v>2021.99036</v>
      </c>
      <c r="Q36" s="19">
        <v>6797.31141</v>
      </c>
      <c r="R36" s="40">
        <f t="shared" si="0"/>
        <v>0</v>
      </c>
      <c r="S36" s="40">
        <f t="shared" si="1"/>
        <v>0</v>
      </c>
      <c r="T36" s="40">
        <f t="shared" si="2"/>
        <v>0.3317613597435401</v>
      </c>
      <c r="U36" s="40">
        <f t="shared" si="3"/>
        <v>0.9407640803714529</v>
      </c>
    </row>
    <row r="37" spans="1:21" ht="10.5" customHeight="1">
      <c r="A37" s="55">
        <v>32</v>
      </c>
      <c r="B37" s="58" t="s">
        <v>28</v>
      </c>
      <c r="C37" s="47">
        <v>160.35442</v>
      </c>
      <c r="D37" s="23">
        <v>209.06465</v>
      </c>
      <c r="E37" s="23">
        <v>121.17595</v>
      </c>
      <c r="F37" s="18">
        <v>229.98016</v>
      </c>
      <c r="G37" s="18">
        <v>298.86417</v>
      </c>
      <c r="H37" s="18">
        <v>212.2354</v>
      </c>
      <c r="I37" s="18">
        <v>372.62144</v>
      </c>
      <c r="J37" s="18">
        <v>433.35765</v>
      </c>
      <c r="K37" s="18">
        <v>469.67777</v>
      </c>
      <c r="L37" s="18">
        <v>193.65572</v>
      </c>
      <c r="M37" s="18">
        <v>268.23595</v>
      </c>
      <c r="N37" s="18">
        <v>1608.11755</v>
      </c>
      <c r="O37" s="18">
        <v>3316.75114</v>
      </c>
      <c r="P37" s="18">
        <v>4416.01991</v>
      </c>
      <c r="Q37" s="19">
        <v>6467.35637</v>
      </c>
      <c r="R37" s="40">
        <f t="shared" si="0"/>
        <v>0.3757257992366937</v>
      </c>
      <c r="S37" s="40">
        <f t="shared" si="1"/>
        <v>0.8500477610310859</v>
      </c>
      <c r="T37" s="40">
        <f t="shared" si="2"/>
        <v>0.9926775212411496</v>
      </c>
      <c r="U37" s="40">
        <f t="shared" si="3"/>
        <v>0.89509751736643</v>
      </c>
    </row>
    <row r="38" spans="1:21" ht="10.5" customHeight="1">
      <c r="A38" s="55">
        <v>33</v>
      </c>
      <c r="B38" s="49" t="s">
        <v>37</v>
      </c>
      <c r="C38" s="47">
        <v>3799.58741</v>
      </c>
      <c r="D38" s="23">
        <v>4310.87945</v>
      </c>
      <c r="E38" s="23">
        <v>3122.23714</v>
      </c>
      <c r="F38" s="18">
        <v>1545.6198</v>
      </c>
      <c r="G38" s="18">
        <v>912.82374</v>
      </c>
      <c r="H38" s="18">
        <v>483.54557</v>
      </c>
      <c r="I38" s="18">
        <v>409.92464</v>
      </c>
      <c r="J38" s="18">
        <v>423.22995</v>
      </c>
      <c r="K38" s="18">
        <v>441.00291</v>
      </c>
      <c r="L38" s="18">
        <v>280.68982</v>
      </c>
      <c r="M38" s="18">
        <v>263.28788</v>
      </c>
      <c r="N38" s="18">
        <v>2419.83532</v>
      </c>
      <c r="O38" s="18">
        <v>4266.03208</v>
      </c>
      <c r="P38" s="18">
        <v>7571.65522</v>
      </c>
      <c r="Q38" s="19">
        <v>6449.56972</v>
      </c>
      <c r="R38" s="40">
        <f aca="true" t="shared" si="4" ref="R38:R69">+D38*100/(D$109-D$108)</f>
        <v>7.747405535867918</v>
      </c>
      <c r="S38" s="40">
        <f aca="true" t="shared" si="5" ref="S38:S69">+H38*100/(H$109-H$108)</f>
        <v>1.9367024970151079</v>
      </c>
      <c r="T38" s="40">
        <f aca="true" t="shared" si="6" ref="T38:T69">+M38*100/(M$109-M$108)</f>
        <v>0.9743658897744214</v>
      </c>
      <c r="U38" s="40">
        <f aca="true" t="shared" si="7" ref="U38:U69">+Q38*100/(Q$109-Q$108)</f>
        <v>0.8926358026647141</v>
      </c>
    </row>
    <row r="39" spans="1:21" ht="10.5" customHeight="1">
      <c r="A39" s="55">
        <v>34</v>
      </c>
      <c r="B39" s="49" t="s">
        <v>43</v>
      </c>
      <c r="C39" s="47">
        <v>538.36978</v>
      </c>
      <c r="D39" s="23">
        <v>582.66672</v>
      </c>
      <c r="E39" s="23">
        <v>343.86557</v>
      </c>
      <c r="F39" s="18">
        <v>349.34428</v>
      </c>
      <c r="G39" s="18">
        <v>492.86015</v>
      </c>
      <c r="H39" s="18">
        <v>453.55548</v>
      </c>
      <c r="I39" s="18">
        <v>600.73391</v>
      </c>
      <c r="J39" s="18">
        <v>570.70636</v>
      </c>
      <c r="K39" s="18">
        <v>492.64582</v>
      </c>
      <c r="L39" s="18">
        <v>207.80326</v>
      </c>
      <c r="M39" s="18">
        <v>121.03295</v>
      </c>
      <c r="N39" s="18">
        <v>1418.53118</v>
      </c>
      <c r="O39" s="18">
        <v>3861.76594</v>
      </c>
      <c r="P39" s="18">
        <v>2692.8207</v>
      </c>
      <c r="Q39" s="19">
        <v>6224.94664</v>
      </c>
      <c r="R39" s="40">
        <f t="shared" si="4"/>
        <v>1.0471541652815186</v>
      </c>
      <c r="S39" s="40">
        <f t="shared" si="5"/>
        <v>1.8165858300612407</v>
      </c>
      <c r="T39" s="40">
        <f t="shared" si="6"/>
        <v>0.4479141919437122</v>
      </c>
      <c r="U39" s="40">
        <f t="shared" si="7"/>
        <v>0.8615474336699493</v>
      </c>
    </row>
    <row r="40" spans="1:21" ht="10.5" customHeight="1">
      <c r="A40" s="55">
        <v>35</v>
      </c>
      <c r="B40" s="58" t="s">
        <v>108</v>
      </c>
      <c r="C40" s="47">
        <v>286.95165</v>
      </c>
      <c r="D40" s="23">
        <v>699.30099</v>
      </c>
      <c r="E40" s="23">
        <v>526.41871</v>
      </c>
      <c r="F40" s="18">
        <v>369.621</v>
      </c>
      <c r="G40" s="18">
        <v>321.1298</v>
      </c>
      <c r="H40" s="18">
        <v>209.9684</v>
      </c>
      <c r="I40" s="18">
        <v>135.47119</v>
      </c>
      <c r="J40" s="18">
        <v>335.00337</v>
      </c>
      <c r="K40" s="18">
        <v>325.52539</v>
      </c>
      <c r="L40" s="18">
        <v>190.39591</v>
      </c>
      <c r="M40" s="18">
        <v>178.78521</v>
      </c>
      <c r="N40" s="18">
        <v>2396.32349</v>
      </c>
      <c r="O40" s="18">
        <v>4039.35533</v>
      </c>
      <c r="P40" s="18">
        <v>6417.69915</v>
      </c>
      <c r="Q40" s="19">
        <v>6090.31544</v>
      </c>
      <c r="R40" s="40">
        <f t="shared" si="4"/>
        <v>1.2567663800396727</v>
      </c>
      <c r="S40" s="40">
        <f t="shared" si="5"/>
        <v>0.8409679455325524</v>
      </c>
      <c r="T40" s="40">
        <f t="shared" si="6"/>
        <v>0.6616415849455615</v>
      </c>
      <c r="U40" s="40">
        <f t="shared" si="7"/>
        <v>0.842914155095869</v>
      </c>
    </row>
    <row r="41" spans="1:21" ht="10.5" customHeight="1">
      <c r="A41" s="55">
        <v>36</v>
      </c>
      <c r="B41" s="58" t="s">
        <v>55</v>
      </c>
      <c r="C41" s="47">
        <v>229.22933</v>
      </c>
      <c r="D41" s="23">
        <v>374.05093</v>
      </c>
      <c r="E41" s="23">
        <v>186.48614</v>
      </c>
      <c r="F41" s="18">
        <v>3.18999</v>
      </c>
      <c r="G41" s="18"/>
      <c r="H41" s="18"/>
      <c r="I41" s="18">
        <v>31.31821</v>
      </c>
      <c r="J41" s="18">
        <v>156.73717</v>
      </c>
      <c r="K41" s="18">
        <v>108.0188</v>
      </c>
      <c r="L41" s="18">
        <v>204.56984</v>
      </c>
      <c r="M41" s="18">
        <v>290.65728</v>
      </c>
      <c r="N41" s="18">
        <v>1682.77045</v>
      </c>
      <c r="O41" s="18">
        <v>2732.89323</v>
      </c>
      <c r="P41" s="18">
        <v>3197.24938</v>
      </c>
      <c r="Q41" s="19">
        <v>6035.47352</v>
      </c>
      <c r="R41" s="40">
        <f t="shared" si="4"/>
        <v>0.6722350460944907</v>
      </c>
      <c r="S41" s="40">
        <f t="shared" si="5"/>
        <v>0</v>
      </c>
      <c r="T41" s="40">
        <f t="shared" si="6"/>
        <v>1.075653536526684</v>
      </c>
      <c r="U41" s="40">
        <f t="shared" si="7"/>
        <v>0.8353239028148417</v>
      </c>
    </row>
    <row r="42" spans="1:21" ht="10.5" customHeight="1">
      <c r="A42" s="55">
        <v>37</v>
      </c>
      <c r="B42" s="49" t="s">
        <v>34</v>
      </c>
      <c r="C42" s="47">
        <v>2027.07893</v>
      </c>
      <c r="D42" s="23">
        <v>2142.51714</v>
      </c>
      <c r="E42" s="23">
        <v>1264.11804</v>
      </c>
      <c r="F42" s="18">
        <v>599.40872</v>
      </c>
      <c r="G42" s="18">
        <v>256.91174</v>
      </c>
      <c r="H42" s="18">
        <v>272.53306</v>
      </c>
      <c r="I42" s="18">
        <v>410.19555</v>
      </c>
      <c r="J42" s="18">
        <v>244.92974</v>
      </c>
      <c r="K42" s="18">
        <v>189.9388</v>
      </c>
      <c r="L42" s="18">
        <v>191.20492</v>
      </c>
      <c r="M42" s="18">
        <v>282.11815</v>
      </c>
      <c r="N42" s="18">
        <v>1686.80334</v>
      </c>
      <c r="O42" s="18">
        <v>3505.94861</v>
      </c>
      <c r="P42" s="18">
        <v>4737.17957</v>
      </c>
      <c r="Q42" s="19">
        <v>6022.54916</v>
      </c>
      <c r="R42" s="40">
        <f t="shared" si="4"/>
        <v>3.8504786189574136</v>
      </c>
      <c r="S42" s="40">
        <f t="shared" si="5"/>
        <v>1.0915526696298101</v>
      </c>
      <c r="T42" s="40">
        <f t="shared" si="6"/>
        <v>1.0440522451936023</v>
      </c>
      <c r="U42" s="40">
        <f t="shared" si="7"/>
        <v>0.8335351406239699</v>
      </c>
    </row>
    <row r="43" spans="1:21" ht="10.5" customHeight="1">
      <c r="A43" s="55">
        <v>38</v>
      </c>
      <c r="B43" s="58" t="s">
        <v>49</v>
      </c>
      <c r="C43" s="47">
        <v>661.01897</v>
      </c>
      <c r="D43" s="23">
        <v>816.99266</v>
      </c>
      <c r="E43" s="23">
        <v>889.06725</v>
      </c>
      <c r="F43" s="18">
        <v>612.08274</v>
      </c>
      <c r="G43" s="18">
        <v>529.71064</v>
      </c>
      <c r="H43" s="18">
        <v>204.74138</v>
      </c>
      <c r="I43" s="18">
        <v>554.79553</v>
      </c>
      <c r="J43" s="18">
        <v>749.43558</v>
      </c>
      <c r="K43" s="18">
        <v>668.75037</v>
      </c>
      <c r="L43" s="18">
        <v>384.30162</v>
      </c>
      <c r="M43" s="18">
        <v>838.71135</v>
      </c>
      <c r="N43" s="18">
        <v>2035.14543</v>
      </c>
      <c r="O43" s="18">
        <v>3147.18614</v>
      </c>
      <c r="P43" s="18">
        <v>3158.64806</v>
      </c>
      <c r="Q43" s="19">
        <v>5695.41971</v>
      </c>
      <c r="R43" s="40">
        <f t="shared" si="4"/>
        <v>1.4682789278293213</v>
      </c>
      <c r="S43" s="40">
        <f t="shared" si="5"/>
        <v>0.8200326225474862</v>
      </c>
      <c r="T43" s="40">
        <f t="shared" si="6"/>
        <v>3.103871438391529</v>
      </c>
      <c r="U43" s="40">
        <f t="shared" si="7"/>
        <v>0.7882596460013588</v>
      </c>
    </row>
    <row r="44" spans="1:21" ht="10.5" customHeight="1">
      <c r="A44" s="55">
        <v>39</v>
      </c>
      <c r="B44" s="49" t="s">
        <v>78</v>
      </c>
      <c r="C44" s="47"/>
      <c r="D44" s="23"/>
      <c r="E44" s="23"/>
      <c r="F44" s="18"/>
      <c r="G44" s="18"/>
      <c r="H44" s="18"/>
      <c r="I44" s="18">
        <v>30.01712</v>
      </c>
      <c r="J44" s="18">
        <v>196.79348</v>
      </c>
      <c r="K44" s="18">
        <v>122.63087</v>
      </c>
      <c r="L44" s="18">
        <v>202.6768</v>
      </c>
      <c r="M44" s="18">
        <v>211.71316</v>
      </c>
      <c r="N44" s="18">
        <v>2007.30997</v>
      </c>
      <c r="O44" s="18">
        <v>4782.32759</v>
      </c>
      <c r="P44" s="18">
        <v>7123.44162</v>
      </c>
      <c r="Q44" s="19">
        <v>5600.87278</v>
      </c>
      <c r="R44" s="40">
        <f t="shared" si="4"/>
        <v>0</v>
      </c>
      <c r="S44" s="40">
        <f t="shared" si="5"/>
        <v>0</v>
      </c>
      <c r="T44" s="40">
        <f t="shared" si="6"/>
        <v>0.7835001046016795</v>
      </c>
      <c r="U44" s="40">
        <f t="shared" si="7"/>
        <v>0.7751741258172254</v>
      </c>
    </row>
    <row r="45" spans="1:21" ht="10.5" customHeight="1">
      <c r="A45" s="55">
        <v>40</v>
      </c>
      <c r="B45" s="49" t="s">
        <v>106</v>
      </c>
      <c r="C45" s="47">
        <v>224.57497</v>
      </c>
      <c r="D45" s="23">
        <v>417.06331</v>
      </c>
      <c r="E45" s="23">
        <v>403.76847</v>
      </c>
      <c r="F45" s="18">
        <v>210.43759</v>
      </c>
      <c r="G45" s="18">
        <v>116.84365</v>
      </c>
      <c r="H45" s="18">
        <v>42.02333</v>
      </c>
      <c r="I45" s="18">
        <v>81.282</v>
      </c>
      <c r="J45" s="18">
        <v>231.52971</v>
      </c>
      <c r="K45" s="18">
        <v>190.89149</v>
      </c>
      <c r="L45" s="18">
        <v>113.18985</v>
      </c>
      <c r="M45" s="18">
        <v>200.69358</v>
      </c>
      <c r="N45" s="18">
        <v>2167.80721</v>
      </c>
      <c r="O45" s="18">
        <v>3537.98013</v>
      </c>
      <c r="P45" s="18">
        <v>6102.85425</v>
      </c>
      <c r="Q45" s="19">
        <v>5400.76437</v>
      </c>
      <c r="R45" s="40">
        <f t="shared" si="4"/>
        <v>0.7495358277071276</v>
      </c>
      <c r="S45" s="40">
        <f t="shared" si="5"/>
        <v>0.16831234364093112</v>
      </c>
      <c r="T45" s="40">
        <f t="shared" si="6"/>
        <v>0.7427192571443625</v>
      </c>
      <c r="U45" s="40">
        <f t="shared" si="7"/>
        <v>0.7474786455084539</v>
      </c>
    </row>
    <row r="46" spans="1:21" ht="10.5" customHeight="1">
      <c r="A46" s="55">
        <v>41</v>
      </c>
      <c r="B46" s="49" t="s">
        <v>56</v>
      </c>
      <c r="C46" s="47">
        <v>26.3237</v>
      </c>
      <c r="D46" s="23">
        <v>29.99082</v>
      </c>
      <c r="E46" s="23">
        <v>68.71481</v>
      </c>
      <c r="F46" s="18">
        <v>177.0553</v>
      </c>
      <c r="G46" s="18">
        <v>125.80762</v>
      </c>
      <c r="H46" s="18">
        <v>28.92771</v>
      </c>
      <c r="I46" s="18">
        <v>37.07575</v>
      </c>
      <c r="J46" s="18">
        <v>48.26156</v>
      </c>
      <c r="K46" s="18">
        <v>133.48995</v>
      </c>
      <c r="L46" s="18">
        <v>74.53834</v>
      </c>
      <c r="M46" s="18">
        <v>99.15095</v>
      </c>
      <c r="N46" s="18">
        <v>1818.33344</v>
      </c>
      <c r="O46" s="18">
        <v>2330.88775</v>
      </c>
      <c r="P46" s="18">
        <v>4364.04321</v>
      </c>
      <c r="Q46" s="19">
        <v>4850.32991</v>
      </c>
      <c r="R46" s="40">
        <f t="shared" si="4"/>
        <v>0.05389875722301124</v>
      </c>
      <c r="S46" s="40">
        <f t="shared" si="5"/>
        <v>0.11586160987873162</v>
      </c>
      <c r="T46" s="40">
        <f t="shared" si="6"/>
        <v>0.3669341088497092</v>
      </c>
      <c r="U46" s="40">
        <f t="shared" si="7"/>
        <v>0.6712972059167879</v>
      </c>
    </row>
    <row r="47" spans="1:21" ht="10.5" customHeight="1">
      <c r="A47" s="55">
        <v>42</v>
      </c>
      <c r="B47" s="49" t="s">
        <v>17</v>
      </c>
      <c r="C47" s="47">
        <v>95.08815</v>
      </c>
      <c r="D47" s="23">
        <v>180.86832</v>
      </c>
      <c r="E47" s="23">
        <v>209.48783</v>
      </c>
      <c r="F47" s="18">
        <v>231.48107</v>
      </c>
      <c r="G47" s="18">
        <v>126.60845</v>
      </c>
      <c r="H47" s="18">
        <v>166.20796</v>
      </c>
      <c r="I47" s="18">
        <v>174.53966</v>
      </c>
      <c r="J47" s="18">
        <v>305.59838</v>
      </c>
      <c r="K47" s="18">
        <v>338.13784</v>
      </c>
      <c r="L47" s="18">
        <v>235.35935</v>
      </c>
      <c r="M47" s="18">
        <v>127.58446</v>
      </c>
      <c r="N47" s="18">
        <v>2752.19312</v>
      </c>
      <c r="O47" s="18">
        <v>2513.82289</v>
      </c>
      <c r="P47" s="18">
        <v>3937.34597</v>
      </c>
      <c r="Q47" s="19">
        <v>4686.27136</v>
      </c>
      <c r="R47" s="40">
        <f t="shared" si="4"/>
        <v>0.3250520548959285</v>
      </c>
      <c r="S47" s="40">
        <f t="shared" si="5"/>
        <v>0.665698108155116</v>
      </c>
      <c r="T47" s="40">
        <f t="shared" si="6"/>
        <v>0.47215977389194325</v>
      </c>
      <c r="U47" s="40">
        <f t="shared" si="7"/>
        <v>0.6485911120499153</v>
      </c>
    </row>
    <row r="48" spans="1:21" ht="10.5" customHeight="1">
      <c r="A48" s="55">
        <v>43</v>
      </c>
      <c r="B48" s="49" t="s">
        <v>97</v>
      </c>
      <c r="C48" s="47">
        <v>19.64648</v>
      </c>
      <c r="D48" s="23"/>
      <c r="E48" s="23">
        <v>76.75501</v>
      </c>
      <c r="F48" s="18">
        <v>97.58701</v>
      </c>
      <c r="G48" s="18">
        <v>47.95076</v>
      </c>
      <c r="H48" s="18">
        <v>133.15681</v>
      </c>
      <c r="I48" s="18">
        <v>72.09486</v>
      </c>
      <c r="J48" s="18">
        <v>72.7388</v>
      </c>
      <c r="K48" s="18">
        <v>37.70678</v>
      </c>
      <c r="L48" s="18">
        <v>91.11136</v>
      </c>
      <c r="M48" s="18">
        <v>48.63675</v>
      </c>
      <c r="N48" s="18">
        <v>1023.12557</v>
      </c>
      <c r="O48" s="18">
        <v>2350.63502</v>
      </c>
      <c r="P48" s="18">
        <v>5745.94353</v>
      </c>
      <c r="Q48" s="19">
        <v>4419.10475</v>
      </c>
      <c r="R48" s="40">
        <f t="shared" si="4"/>
        <v>0</v>
      </c>
      <c r="S48" s="40">
        <f t="shared" si="5"/>
        <v>0.5333212470989369</v>
      </c>
      <c r="T48" s="40">
        <f t="shared" si="6"/>
        <v>0.17999305622988074</v>
      </c>
      <c r="U48" s="40">
        <f t="shared" si="7"/>
        <v>0.6116146172268528</v>
      </c>
    </row>
    <row r="49" spans="1:21" ht="10.5" customHeight="1">
      <c r="A49" s="55">
        <v>44</v>
      </c>
      <c r="B49" s="58" t="s">
        <v>93</v>
      </c>
      <c r="C49" s="47">
        <v>199.28094</v>
      </c>
      <c r="D49" s="23">
        <v>164.68345</v>
      </c>
      <c r="E49" s="23">
        <v>235.54664</v>
      </c>
      <c r="F49" s="18">
        <v>166.17061</v>
      </c>
      <c r="G49" s="18">
        <v>87.27068</v>
      </c>
      <c r="H49" s="18">
        <v>127.42295</v>
      </c>
      <c r="I49" s="18">
        <v>39.28494</v>
      </c>
      <c r="J49" s="18">
        <v>110.81733</v>
      </c>
      <c r="K49" s="18">
        <v>205.73768</v>
      </c>
      <c r="L49" s="18">
        <v>449.77221</v>
      </c>
      <c r="M49" s="18">
        <v>325.02029</v>
      </c>
      <c r="N49" s="18">
        <v>1339.47443</v>
      </c>
      <c r="O49" s="18">
        <v>3111.11222</v>
      </c>
      <c r="P49" s="18">
        <v>4244.44489</v>
      </c>
      <c r="Q49" s="19">
        <v>4222.65656</v>
      </c>
      <c r="R49" s="40">
        <f t="shared" si="4"/>
        <v>0.2959650082991366</v>
      </c>
      <c r="S49" s="40">
        <f t="shared" si="5"/>
        <v>0.5103559224873703</v>
      </c>
      <c r="T49" s="40">
        <f t="shared" si="6"/>
        <v>1.2028228722894136</v>
      </c>
      <c r="U49" s="40">
        <f t="shared" si="7"/>
        <v>0.5844257200793574</v>
      </c>
    </row>
    <row r="50" spans="1:21" ht="10.5" customHeight="1">
      <c r="A50" s="55">
        <v>45</v>
      </c>
      <c r="B50" s="49" t="s">
        <v>79</v>
      </c>
      <c r="C50" s="47"/>
      <c r="D50" s="23"/>
      <c r="E50" s="23"/>
      <c r="F50" s="18"/>
      <c r="G50" s="18"/>
      <c r="H50" s="18"/>
      <c r="I50" s="18"/>
      <c r="J50" s="18"/>
      <c r="K50" s="18"/>
      <c r="L50" s="18"/>
      <c r="M50" s="18"/>
      <c r="N50" s="18">
        <v>22.36798</v>
      </c>
      <c r="O50" s="18">
        <v>854.46212</v>
      </c>
      <c r="P50" s="18">
        <v>1610.96328</v>
      </c>
      <c r="Q50" s="19">
        <v>4059.61725</v>
      </c>
      <c r="R50" s="40">
        <f t="shared" si="4"/>
        <v>0</v>
      </c>
      <c r="S50" s="40">
        <f t="shared" si="5"/>
        <v>0</v>
      </c>
      <c r="T50" s="40">
        <f t="shared" si="6"/>
        <v>0</v>
      </c>
      <c r="U50" s="40">
        <f t="shared" si="7"/>
        <v>0.5618606914548198</v>
      </c>
    </row>
    <row r="51" spans="1:21" ht="10.5" customHeight="1">
      <c r="A51" s="55">
        <v>46</v>
      </c>
      <c r="B51" s="49" t="s">
        <v>35</v>
      </c>
      <c r="C51" s="47">
        <v>62.50854</v>
      </c>
      <c r="D51" s="23">
        <v>206.44672</v>
      </c>
      <c r="E51" s="23">
        <v>208.00719</v>
      </c>
      <c r="F51" s="18">
        <v>292.35061</v>
      </c>
      <c r="G51" s="18">
        <v>172.5144</v>
      </c>
      <c r="H51" s="18">
        <v>211.27837</v>
      </c>
      <c r="I51" s="18">
        <v>254.52682</v>
      </c>
      <c r="J51" s="18">
        <v>340.5569</v>
      </c>
      <c r="K51" s="18">
        <v>364.59673</v>
      </c>
      <c r="L51" s="18">
        <v>265.82611</v>
      </c>
      <c r="M51" s="18">
        <v>234.84331</v>
      </c>
      <c r="N51" s="18">
        <v>781.53584</v>
      </c>
      <c r="O51" s="18">
        <v>1711.94322</v>
      </c>
      <c r="P51" s="18">
        <v>3068.51506</v>
      </c>
      <c r="Q51" s="19">
        <v>4018.98158</v>
      </c>
      <c r="R51" s="40">
        <f t="shared" si="4"/>
        <v>0.3710209204272167</v>
      </c>
      <c r="S51" s="40">
        <f t="shared" si="5"/>
        <v>0.8462146530352493</v>
      </c>
      <c r="T51" s="40">
        <f t="shared" si="6"/>
        <v>0.8690992942999135</v>
      </c>
      <c r="U51" s="40">
        <f t="shared" si="7"/>
        <v>0.5562366179922466</v>
      </c>
    </row>
    <row r="52" spans="1:21" ht="10.5" customHeight="1">
      <c r="A52" s="55">
        <v>47</v>
      </c>
      <c r="B52" s="49" t="s">
        <v>54</v>
      </c>
      <c r="C52" s="47">
        <v>751.49491</v>
      </c>
      <c r="D52" s="23">
        <v>1648.15069</v>
      </c>
      <c r="E52" s="23">
        <v>1211.76991</v>
      </c>
      <c r="F52" s="18">
        <v>1336.95475</v>
      </c>
      <c r="G52" s="18">
        <v>967.74454</v>
      </c>
      <c r="H52" s="18">
        <v>458.0752</v>
      </c>
      <c r="I52" s="18">
        <v>819.63012</v>
      </c>
      <c r="J52" s="18">
        <v>808.41768</v>
      </c>
      <c r="K52" s="18">
        <v>1212.79632</v>
      </c>
      <c r="L52" s="18">
        <v>576.10876</v>
      </c>
      <c r="M52" s="18">
        <v>693.84794</v>
      </c>
      <c r="N52" s="18">
        <v>1004.87862</v>
      </c>
      <c r="O52" s="18">
        <v>1569.37516</v>
      </c>
      <c r="P52" s="18">
        <v>2035.4148</v>
      </c>
      <c r="Q52" s="19">
        <v>4012.03712</v>
      </c>
      <c r="R52" s="40">
        <f t="shared" si="4"/>
        <v>2.962015506986753</v>
      </c>
      <c r="S52" s="40">
        <f t="shared" si="5"/>
        <v>1.8346882666316122</v>
      </c>
      <c r="T52" s="40">
        <f t="shared" si="6"/>
        <v>2.567766375825007</v>
      </c>
      <c r="U52" s="40">
        <f t="shared" si="7"/>
        <v>0.5552754881967269</v>
      </c>
    </row>
    <row r="53" spans="1:21" ht="10.5" customHeight="1">
      <c r="A53" s="55">
        <v>48</v>
      </c>
      <c r="B53" s="49" t="s">
        <v>5</v>
      </c>
      <c r="C53" s="47">
        <v>380.82287</v>
      </c>
      <c r="D53" s="23">
        <v>763.94074</v>
      </c>
      <c r="E53" s="23">
        <v>341.70757</v>
      </c>
      <c r="F53" s="18">
        <v>526.32733</v>
      </c>
      <c r="G53" s="18">
        <v>634.88071</v>
      </c>
      <c r="H53" s="18">
        <v>254.91839</v>
      </c>
      <c r="I53" s="18">
        <v>170.30573</v>
      </c>
      <c r="J53" s="18">
        <v>454.12174</v>
      </c>
      <c r="K53" s="18">
        <v>369.71266</v>
      </c>
      <c r="L53" s="18">
        <v>244.70968</v>
      </c>
      <c r="M53" s="18">
        <v>287.77541</v>
      </c>
      <c r="N53" s="18">
        <v>563.54194</v>
      </c>
      <c r="O53" s="18">
        <v>1386.77224</v>
      </c>
      <c r="P53" s="18">
        <v>1640.19106</v>
      </c>
      <c r="Q53" s="19">
        <v>3647.82486</v>
      </c>
      <c r="R53" s="40">
        <f t="shared" si="4"/>
        <v>1.3729353341465005</v>
      </c>
      <c r="S53" s="40">
        <f t="shared" si="5"/>
        <v>1.021002182789248</v>
      </c>
      <c r="T53" s="40">
        <f t="shared" si="6"/>
        <v>1.064988420355122</v>
      </c>
      <c r="U53" s="40">
        <f t="shared" si="7"/>
        <v>0.5048676443932446</v>
      </c>
    </row>
    <row r="54" spans="1:21" ht="10.5" customHeight="1">
      <c r="A54" s="55">
        <v>49</v>
      </c>
      <c r="B54" s="49" t="s">
        <v>9</v>
      </c>
      <c r="C54" s="47">
        <v>278.85352</v>
      </c>
      <c r="D54" s="23">
        <v>889.79864</v>
      </c>
      <c r="E54" s="23">
        <v>940.87707</v>
      </c>
      <c r="F54" s="18">
        <v>468.61403</v>
      </c>
      <c r="G54" s="18">
        <v>273.65319</v>
      </c>
      <c r="H54" s="18">
        <v>225.27272</v>
      </c>
      <c r="I54" s="18">
        <v>259.20543</v>
      </c>
      <c r="J54" s="18">
        <v>269.57862</v>
      </c>
      <c r="K54" s="18">
        <v>414.80772</v>
      </c>
      <c r="L54" s="18">
        <v>297.23676</v>
      </c>
      <c r="M54" s="18">
        <v>444.89377</v>
      </c>
      <c r="N54" s="18">
        <v>1133.23195</v>
      </c>
      <c r="O54" s="18">
        <v>3325.02706</v>
      </c>
      <c r="P54" s="18">
        <v>2337.49856</v>
      </c>
      <c r="Q54" s="19">
        <v>3316.15582</v>
      </c>
      <c r="R54" s="40">
        <f t="shared" si="4"/>
        <v>1.5991240277766856</v>
      </c>
      <c r="S54" s="40">
        <f t="shared" si="5"/>
        <v>0.9022649909363977</v>
      </c>
      <c r="T54" s="40">
        <f t="shared" si="6"/>
        <v>1.6464461412395694</v>
      </c>
      <c r="U54" s="40">
        <f t="shared" si="7"/>
        <v>0.45896385970798725</v>
      </c>
    </row>
    <row r="55" spans="1:21" ht="10.5" customHeight="1">
      <c r="A55" s="55">
        <v>50</v>
      </c>
      <c r="B55" s="49" t="s">
        <v>39</v>
      </c>
      <c r="C55" s="47">
        <v>150.32739</v>
      </c>
      <c r="D55" s="23">
        <v>187.02395</v>
      </c>
      <c r="E55" s="23">
        <v>127.27364</v>
      </c>
      <c r="F55" s="18">
        <v>85.77545</v>
      </c>
      <c r="G55" s="18">
        <v>226.14553</v>
      </c>
      <c r="H55" s="18">
        <v>324.59611</v>
      </c>
      <c r="I55" s="18">
        <v>425.53048</v>
      </c>
      <c r="J55" s="18">
        <v>340.00281</v>
      </c>
      <c r="K55" s="18">
        <v>253.86208</v>
      </c>
      <c r="L55" s="18">
        <v>142.54158</v>
      </c>
      <c r="M55" s="18">
        <v>249.98187</v>
      </c>
      <c r="N55" s="18">
        <v>918.68515</v>
      </c>
      <c r="O55" s="18">
        <v>1627.43392</v>
      </c>
      <c r="P55" s="18">
        <v>1658.60943</v>
      </c>
      <c r="Q55" s="19">
        <v>3008.92161</v>
      </c>
      <c r="R55" s="40">
        <f t="shared" si="4"/>
        <v>0.33611480032685315</v>
      </c>
      <c r="S55" s="40">
        <f t="shared" si="5"/>
        <v>1.3000762198243088</v>
      </c>
      <c r="T55" s="40">
        <f t="shared" si="6"/>
        <v>0.9251235081159974</v>
      </c>
      <c r="U55" s="40">
        <f t="shared" si="7"/>
        <v>0.4164419136626611</v>
      </c>
    </row>
    <row r="56" spans="1:21" ht="10.5" customHeight="1">
      <c r="A56" s="55">
        <v>51</v>
      </c>
      <c r="B56" s="49" t="s">
        <v>40</v>
      </c>
      <c r="C56" s="47">
        <v>415.31331</v>
      </c>
      <c r="D56" s="23">
        <v>386.44008</v>
      </c>
      <c r="E56" s="23">
        <v>423.76765</v>
      </c>
      <c r="F56" s="18">
        <v>248.38011</v>
      </c>
      <c r="G56" s="18">
        <v>139.33656</v>
      </c>
      <c r="H56" s="18">
        <v>216.7382</v>
      </c>
      <c r="I56" s="18">
        <v>201.0667</v>
      </c>
      <c r="J56" s="18">
        <v>92.44248</v>
      </c>
      <c r="K56" s="18">
        <v>160.48083</v>
      </c>
      <c r="L56" s="18">
        <v>204.46778</v>
      </c>
      <c r="M56" s="18">
        <v>148.75611</v>
      </c>
      <c r="N56" s="18">
        <v>925.62787</v>
      </c>
      <c r="O56" s="18">
        <v>1638.60491</v>
      </c>
      <c r="P56" s="18">
        <v>2518.0345</v>
      </c>
      <c r="Q56" s="19">
        <v>2938.27663</v>
      </c>
      <c r="R56" s="40">
        <f t="shared" si="4"/>
        <v>0.6945005189308276</v>
      </c>
      <c r="S56" s="40">
        <f t="shared" si="5"/>
        <v>0.8680824294152045</v>
      </c>
      <c r="T56" s="40">
        <f t="shared" si="6"/>
        <v>0.5505110204067567</v>
      </c>
      <c r="U56" s="40">
        <f t="shared" si="7"/>
        <v>0.40666448025792035</v>
      </c>
    </row>
    <row r="57" spans="1:21" ht="10.5" customHeight="1">
      <c r="A57" s="55">
        <v>52</v>
      </c>
      <c r="B57" s="49" t="s">
        <v>92</v>
      </c>
      <c r="C57" s="47">
        <v>295.76133</v>
      </c>
      <c r="D57" s="23">
        <v>335.24421</v>
      </c>
      <c r="E57" s="23">
        <v>217.34384</v>
      </c>
      <c r="F57" s="18">
        <v>94.01382</v>
      </c>
      <c r="G57" s="18">
        <v>52.7897</v>
      </c>
      <c r="H57" s="18">
        <v>184.72372</v>
      </c>
      <c r="I57" s="18">
        <v>23.59266</v>
      </c>
      <c r="J57" s="18">
        <v>204.499</v>
      </c>
      <c r="K57" s="18">
        <v>238.32808</v>
      </c>
      <c r="L57" s="18">
        <v>130.46501</v>
      </c>
      <c r="M57" s="18">
        <v>127.41812</v>
      </c>
      <c r="N57" s="18">
        <v>1306.72754</v>
      </c>
      <c r="O57" s="18">
        <v>1571.11539</v>
      </c>
      <c r="P57" s="18">
        <v>1923.32158</v>
      </c>
      <c r="Q57" s="19">
        <v>2842.95461</v>
      </c>
      <c r="R57" s="40">
        <f t="shared" si="4"/>
        <v>0.6024925722341102</v>
      </c>
      <c r="S57" s="40">
        <f t="shared" si="5"/>
        <v>0.7398576514348371</v>
      </c>
      <c r="T57" s="40">
        <f t="shared" si="6"/>
        <v>0.47154418907237206</v>
      </c>
      <c r="U57" s="40">
        <f t="shared" si="7"/>
        <v>0.39347168577265934</v>
      </c>
    </row>
    <row r="58" spans="1:21" ht="10.5" customHeight="1">
      <c r="A58" s="55">
        <v>53</v>
      </c>
      <c r="B58" s="49" t="s">
        <v>6</v>
      </c>
      <c r="C58" s="47">
        <v>281.11491</v>
      </c>
      <c r="D58" s="23">
        <v>356.23796</v>
      </c>
      <c r="E58" s="23">
        <v>276.30596</v>
      </c>
      <c r="F58" s="18">
        <v>355.81605</v>
      </c>
      <c r="G58" s="18">
        <v>278.11418</v>
      </c>
      <c r="H58" s="18">
        <v>166.09859</v>
      </c>
      <c r="I58" s="18">
        <v>301.74902</v>
      </c>
      <c r="J58" s="18">
        <v>278.01783</v>
      </c>
      <c r="K58" s="18">
        <v>244.68943</v>
      </c>
      <c r="L58" s="18">
        <v>57.66788</v>
      </c>
      <c r="M58" s="18">
        <v>48.11751</v>
      </c>
      <c r="N58" s="18">
        <v>572.47442</v>
      </c>
      <c r="O58" s="18">
        <v>1130.61359</v>
      </c>
      <c r="P58" s="18">
        <v>1955.07181</v>
      </c>
      <c r="Q58" s="19">
        <v>2824.38045</v>
      </c>
      <c r="R58" s="40">
        <f t="shared" si="4"/>
        <v>0.6402220185930492</v>
      </c>
      <c r="S58" s="40">
        <f t="shared" si="5"/>
        <v>0.6652600581237641</v>
      </c>
      <c r="T58" s="40">
        <f t="shared" si="6"/>
        <v>0.17807147235520157</v>
      </c>
      <c r="U58" s="40">
        <f t="shared" si="7"/>
        <v>0.3909009778122494</v>
      </c>
    </row>
    <row r="59" spans="1:21" ht="10.5" customHeight="1">
      <c r="A59" s="55">
        <v>54</v>
      </c>
      <c r="B59" s="49" t="s">
        <v>4</v>
      </c>
      <c r="C59" s="47">
        <v>344.67879</v>
      </c>
      <c r="D59" s="23">
        <v>486.8655</v>
      </c>
      <c r="E59" s="23">
        <v>445.67447</v>
      </c>
      <c r="F59" s="18">
        <v>368.50099</v>
      </c>
      <c r="G59" s="18">
        <v>494.91128</v>
      </c>
      <c r="H59" s="18">
        <v>108.43968</v>
      </c>
      <c r="I59" s="18">
        <v>129.78445</v>
      </c>
      <c r="J59" s="18">
        <v>163.36879</v>
      </c>
      <c r="K59" s="18">
        <v>352.49032</v>
      </c>
      <c r="L59" s="18">
        <v>241.53529</v>
      </c>
      <c r="M59" s="18">
        <v>268.67234</v>
      </c>
      <c r="N59" s="18">
        <v>2244.49129</v>
      </c>
      <c r="O59" s="18">
        <v>4872.02151</v>
      </c>
      <c r="P59" s="18">
        <v>3797.20454</v>
      </c>
      <c r="Q59" s="19">
        <v>2571.67524</v>
      </c>
      <c r="R59" s="57">
        <f t="shared" si="4"/>
        <v>0.8749825908314605</v>
      </c>
      <c r="S59" s="57">
        <f t="shared" si="5"/>
        <v>0.4343239025672787</v>
      </c>
      <c r="T59" s="57">
        <f t="shared" si="6"/>
        <v>0.9942924969500149</v>
      </c>
      <c r="U59" s="57">
        <f t="shared" si="7"/>
        <v>0.355925975175034</v>
      </c>
    </row>
    <row r="60" spans="1:21" ht="10.5" customHeight="1">
      <c r="A60" s="55">
        <v>55</v>
      </c>
      <c r="B60" s="49" t="s">
        <v>109</v>
      </c>
      <c r="C60" s="47">
        <v>245.88077</v>
      </c>
      <c r="D60" s="23">
        <v>240.70574</v>
      </c>
      <c r="E60" s="23">
        <v>314.39253</v>
      </c>
      <c r="F60" s="18">
        <v>316.81649</v>
      </c>
      <c r="G60" s="18">
        <v>117.58871</v>
      </c>
      <c r="H60" s="18">
        <v>195.0162</v>
      </c>
      <c r="I60" s="18">
        <v>239.75141</v>
      </c>
      <c r="J60" s="18">
        <v>417.21859</v>
      </c>
      <c r="K60" s="18">
        <v>346.09052</v>
      </c>
      <c r="L60" s="18">
        <v>275.09586</v>
      </c>
      <c r="M60" s="18">
        <v>149.47721</v>
      </c>
      <c r="N60" s="18">
        <v>942.68395</v>
      </c>
      <c r="O60" s="18">
        <v>1301.90665</v>
      </c>
      <c r="P60" s="18">
        <v>1300.44234</v>
      </c>
      <c r="Q60" s="19">
        <v>2243.38329</v>
      </c>
      <c r="R60" s="40">
        <f t="shared" si="4"/>
        <v>0.4325903807380147</v>
      </c>
      <c r="S60" s="40">
        <f t="shared" si="5"/>
        <v>0.7810812153617656</v>
      </c>
      <c r="T60" s="40">
        <f t="shared" si="6"/>
        <v>0.5531796401818726</v>
      </c>
      <c r="U60" s="40">
        <f t="shared" si="7"/>
        <v>0.3104895877850526</v>
      </c>
    </row>
    <row r="61" spans="1:21" ht="10.5" customHeight="1">
      <c r="A61" s="55">
        <v>56</v>
      </c>
      <c r="B61" s="58" t="s">
        <v>83</v>
      </c>
      <c r="C61" s="47"/>
      <c r="D61" s="23"/>
      <c r="E61" s="23"/>
      <c r="F61" s="18"/>
      <c r="G61" s="18"/>
      <c r="H61" s="18"/>
      <c r="I61" s="18"/>
      <c r="J61" s="18"/>
      <c r="K61" s="18"/>
      <c r="L61" s="18"/>
      <c r="M61" s="18">
        <v>255.68592</v>
      </c>
      <c r="N61" s="18">
        <v>792.95053</v>
      </c>
      <c r="O61" s="18">
        <v>1270.3015</v>
      </c>
      <c r="P61" s="18">
        <v>1227.89715</v>
      </c>
      <c r="Q61" s="19">
        <v>2036.51042</v>
      </c>
      <c r="R61" s="40">
        <f t="shared" si="4"/>
        <v>0</v>
      </c>
      <c r="S61" s="40">
        <f t="shared" si="5"/>
        <v>0</v>
      </c>
      <c r="T61" s="40">
        <f t="shared" si="6"/>
        <v>0.9462328419507634</v>
      </c>
      <c r="U61" s="40">
        <f t="shared" si="7"/>
        <v>0.2818578901092574</v>
      </c>
    </row>
    <row r="62" spans="1:21" ht="10.5" customHeight="1">
      <c r="A62" s="55">
        <v>57</v>
      </c>
      <c r="B62" s="49" t="s">
        <v>41</v>
      </c>
      <c r="C62" s="47">
        <v>1222.74703</v>
      </c>
      <c r="D62" s="23">
        <v>993.97853</v>
      </c>
      <c r="E62" s="23">
        <v>431.30951</v>
      </c>
      <c r="F62" s="18">
        <v>319.4312</v>
      </c>
      <c r="G62" s="18">
        <v>172.41004</v>
      </c>
      <c r="H62" s="18">
        <v>399.16184</v>
      </c>
      <c r="I62" s="18">
        <v>404.58831</v>
      </c>
      <c r="J62" s="18">
        <v>286.31572</v>
      </c>
      <c r="K62" s="18">
        <v>360.43853</v>
      </c>
      <c r="L62" s="18">
        <v>479.45935</v>
      </c>
      <c r="M62" s="18">
        <v>624.68161</v>
      </c>
      <c r="N62" s="18">
        <v>1146.10527</v>
      </c>
      <c r="O62" s="18">
        <v>1827.90257</v>
      </c>
      <c r="P62" s="18">
        <v>1596.51951</v>
      </c>
      <c r="Q62" s="19">
        <v>1967.12239</v>
      </c>
      <c r="R62" s="40">
        <f t="shared" si="4"/>
        <v>1.7863535399617483</v>
      </c>
      <c r="S62" s="40">
        <f t="shared" si="5"/>
        <v>1.598727772940087</v>
      </c>
      <c r="T62" s="40">
        <f t="shared" si="6"/>
        <v>2.311798221602028</v>
      </c>
      <c r="U62" s="40">
        <f t="shared" si="7"/>
        <v>0.27225442157672813</v>
      </c>
    </row>
    <row r="63" spans="1:21" ht="10.5" customHeight="1">
      <c r="A63" s="55">
        <v>58</v>
      </c>
      <c r="B63" s="49" t="s">
        <v>15</v>
      </c>
      <c r="C63" s="47">
        <v>1817.90562</v>
      </c>
      <c r="D63" s="23">
        <v>2785.9558</v>
      </c>
      <c r="E63" s="23">
        <v>1789.1222</v>
      </c>
      <c r="F63" s="18">
        <v>1302.06246</v>
      </c>
      <c r="G63" s="18">
        <v>849.79001</v>
      </c>
      <c r="H63" s="18">
        <v>343.03017</v>
      </c>
      <c r="I63" s="18">
        <v>574.85353</v>
      </c>
      <c r="J63" s="18">
        <v>445.40048</v>
      </c>
      <c r="K63" s="18">
        <v>609.46596</v>
      </c>
      <c r="L63" s="18">
        <v>311.60511</v>
      </c>
      <c r="M63" s="18">
        <v>325.02113</v>
      </c>
      <c r="N63" s="18">
        <v>915.80358</v>
      </c>
      <c r="O63" s="18">
        <v>975.99046</v>
      </c>
      <c r="P63" s="18">
        <v>909.36038</v>
      </c>
      <c r="Q63" s="19">
        <v>1521.75629</v>
      </c>
      <c r="R63" s="40">
        <f t="shared" si="4"/>
        <v>5.006850606226841</v>
      </c>
      <c r="S63" s="40">
        <f t="shared" si="5"/>
        <v>1.3739085372874307</v>
      </c>
      <c r="T63" s="40">
        <f t="shared" si="6"/>
        <v>1.2028259809298396</v>
      </c>
      <c r="U63" s="40">
        <f t="shared" si="7"/>
        <v>0.21061469312781184</v>
      </c>
    </row>
    <row r="64" spans="1:21" ht="10.5" customHeight="1">
      <c r="A64" s="55">
        <v>59</v>
      </c>
      <c r="B64" s="49" t="s">
        <v>53</v>
      </c>
      <c r="C64" s="47">
        <v>189.66087</v>
      </c>
      <c r="D64" s="23">
        <v>368.75021</v>
      </c>
      <c r="E64" s="23">
        <v>142.57772</v>
      </c>
      <c r="F64" s="18">
        <v>137.65882</v>
      </c>
      <c r="G64" s="18">
        <v>246.56629</v>
      </c>
      <c r="H64" s="18">
        <v>139.30194</v>
      </c>
      <c r="I64" s="18">
        <v>169.85721</v>
      </c>
      <c r="J64" s="18">
        <v>190.60553</v>
      </c>
      <c r="K64" s="18">
        <v>326.30974</v>
      </c>
      <c r="L64" s="18">
        <v>318.94628</v>
      </c>
      <c r="M64" s="18">
        <v>289.95421</v>
      </c>
      <c r="N64" s="18">
        <v>2808.39739</v>
      </c>
      <c r="O64" s="18">
        <v>6202.28427</v>
      </c>
      <c r="P64" s="18">
        <v>2995.01073</v>
      </c>
      <c r="Q64" s="19">
        <v>1517.10193</v>
      </c>
      <c r="R64" s="40">
        <f t="shared" si="4"/>
        <v>0.6627087236935973</v>
      </c>
      <c r="S64" s="40">
        <f t="shared" si="5"/>
        <v>0.5579337952306103</v>
      </c>
      <c r="T64" s="40">
        <f t="shared" si="6"/>
        <v>1.073051641497852</v>
      </c>
      <c r="U64" s="40">
        <f t="shared" si="7"/>
        <v>0.20997051862395197</v>
      </c>
    </row>
    <row r="65" spans="1:21" ht="10.5" customHeight="1">
      <c r="A65" s="55">
        <v>60</v>
      </c>
      <c r="B65" s="49" t="s">
        <v>77</v>
      </c>
      <c r="C65" s="47"/>
      <c r="D65" s="23"/>
      <c r="E65" s="23"/>
      <c r="F65" s="18"/>
      <c r="G65" s="18"/>
      <c r="H65" s="18"/>
      <c r="I65" s="18"/>
      <c r="J65" s="18"/>
      <c r="K65" s="18"/>
      <c r="L65" s="18"/>
      <c r="M65" s="18"/>
      <c r="N65" s="18">
        <v>187.86692</v>
      </c>
      <c r="O65" s="18">
        <v>150.58609</v>
      </c>
      <c r="P65" s="18">
        <v>200.86309</v>
      </c>
      <c r="Q65" s="19">
        <v>1400.71008</v>
      </c>
      <c r="R65" s="40">
        <f t="shared" si="4"/>
        <v>0</v>
      </c>
      <c r="S65" s="40">
        <f t="shared" si="5"/>
        <v>0</v>
      </c>
      <c r="T65" s="40">
        <f t="shared" si="6"/>
        <v>0</v>
      </c>
      <c r="U65" s="40">
        <f t="shared" si="7"/>
        <v>0.1938616095092551</v>
      </c>
    </row>
    <row r="66" spans="1:21" ht="10.5" customHeight="1">
      <c r="A66" s="55">
        <v>61</v>
      </c>
      <c r="B66" s="58" t="s">
        <v>102</v>
      </c>
      <c r="C66" s="47"/>
      <c r="D66" s="23">
        <v>2.37606</v>
      </c>
      <c r="E66" s="23">
        <v>6.397</v>
      </c>
      <c r="F66" s="18">
        <v>70.10261</v>
      </c>
      <c r="G66" s="18">
        <v>19.89432</v>
      </c>
      <c r="H66" s="18">
        <v>24.10199</v>
      </c>
      <c r="I66" s="18">
        <v>20.93991</v>
      </c>
      <c r="J66" s="18">
        <v>40.67587</v>
      </c>
      <c r="K66" s="18">
        <v>37.85352</v>
      </c>
      <c r="L66" s="18">
        <v>40.73514</v>
      </c>
      <c r="M66" s="18">
        <v>25.79157</v>
      </c>
      <c r="N66" s="18">
        <v>614.96998</v>
      </c>
      <c r="O66" s="18">
        <v>987.94427</v>
      </c>
      <c r="P66" s="18">
        <v>1905.46903</v>
      </c>
      <c r="Q66" s="19">
        <v>1355.08257</v>
      </c>
      <c r="R66" s="40">
        <f t="shared" si="4"/>
        <v>0.004270196049568104</v>
      </c>
      <c r="S66" s="40">
        <f t="shared" si="5"/>
        <v>0.096533578450596</v>
      </c>
      <c r="T66" s="40">
        <f t="shared" si="6"/>
        <v>0.09544847279612445</v>
      </c>
      <c r="U66" s="40">
        <f t="shared" si="7"/>
        <v>0.1875466535074395</v>
      </c>
    </row>
    <row r="67" spans="1:21" ht="10.5" customHeight="1">
      <c r="A67" s="55">
        <v>62</v>
      </c>
      <c r="B67" s="49" t="s">
        <v>20</v>
      </c>
      <c r="C67" s="47">
        <v>420.84534</v>
      </c>
      <c r="D67" s="23">
        <v>634.93359</v>
      </c>
      <c r="E67" s="23">
        <v>354.93176</v>
      </c>
      <c r="F67" s="18">
        <v>363.23407</v>
      </c>
      <c r="G67" s="18">
        <v>536.26621</v>
      </c>
      <c r="H67" s="18">
        <v>320.91624</v>
      </c>
      <c r="I67" s="18">
        <v>232.98387</v>
      </c>
      <c r="J67" s="18">
        <v>311.25706</v>
      </c>
      <c r="K67" s="18">
        <v>281.41711</v>
      </c>
      <c r="L67" s="18">
        <v>198.48864</v>
      </c>
      <c r="M67" s="18">
        <v>308.78536</v>
      </c>
      <c r="N67" s="18">
        <v>365.45936</v>
      </c>
      <c r="O67" s="18">
        <v>538.26204</v>
      </c>
      <c r="P67" s="18">
        <v>867.37351</v>
      </c>
      <c r="Q67" s="19">
        <v>1251.91457</v>
      </c>
      <c r="R67" s="40">
        <f t="shared" si="4"/>
        <v>1.141086886592129</v>
      </c>
      <c r="S67" s="40">
        <f t="shared" si="5"/>
        <v>1.2853375605130655</v>
      </c>
      <c r="T67" s="40">
        <f t="shared" si="6"/>
        <v>1.142741253587955</v>
      </c>
      <c r="U67" s="40">
        <f t="shared" si="7"/>
        <v>0.17326795671256037</v>
      </c>
    </row>
    <row r="68" spans="1:21" ht="10.5" customHeight="1">
      <c r="A68" s="55">
        <v>63</v>
      </c>
      <c r="B68" s="49" t="s">
        <v>50</v>
      </c>
      <c r="C68" s="47">
        <v>623.5748</v>
      </c>
      <c r="D68" s="23">
        <v>579.03582</v>
      </c>
      <c r="E68" s="23">
        <v>364.09579</v>
      </c>
      <c r="F68" s="18">
        <v>244.68616</v>
      </c>
      <c r="G68" s="18">
        <v>300.13495</v>
      </c>
      <c r="H68" s="18">
        <v>155.83189</v>
      </c>
      <c r="I68" s="18">
        <v>363.49467</v>
      </c>
      <c r="J68" s="18">
        <v>267.70147</v>
      </c>
      <c r="K68" s="18">
        <v>332.09123</v>
      </c>
      <c r="L68" s="18">
        <v>196.84783</v>
      </c>
      <c r="M68" s="18">
        <v>104.90973</v>
      </c>
      <c r="N68" s="18">
        <v>387.23897</v>
      </c>
      <c r="O68" s="18">
        <v>748.08565</v>
      </c>
      <c r="P68" s="18">
        <v>755.68834</v>
      </c>
      <c r="Q68" s="19">
        <v>1136.97403</v>
      </c>
      <c r="R68" s="40">
        <f t="shared" si="4"/>
        <v>1.040628801933633</v>
      </c>
      <c r="S68" s="40">
        <f t="shared" si="5"/>
        <v>0.6241397485609962</v>
      </c>
      <c r="T68" s="40">
        <f t="shared" si="6"/>
        <v>0.3882459854112704</v>
      </c>
      <c r="U68" s="40">
        <f t="shared" si="7"/>
        <v>0.1573599123567556</v>
      </c>
    </row>
    <row r="69" spans="1:21" ht="10.5" customHeight="1">
      <c r="A69" s="55">
        <v>64</v>
      </c>
      <c r="B69" s="49" t="s">
        <v>99</v>
      </c>
      <c r="C69" s="47">
        <v>165.86889</v>
      </c>
      <c r="D69" s="23">
        <v>141.99035</v>
      </c>
      <c r="E69" s="23">
        <v>9.46993</v>
      </c>
      <c r="F69" s="18">
        <v>133.92312</v>
      </c>
      <c r="G69" s="18">
        <v>65.39142</v>
      </c>
      <c r="H69" s="18">
        <v>74.74515</v>
      </c>
      <c r="I69" s="18">
        <v>211.37679</v>
      </c>
      <c r="J69" s="18">
        <v>201.4133</v>
      </c>
      <c r="K69" s="18">
        <v>62.80373</v>
      </c>
      <c r="L69" s="18">
        <v>74.51379</v>
      </c>
      <c r="M69" s="18">
        <v>43.7825</v>
      </c>
      <c r="N69" s="18">
        <v>205.18108</v>
      </c>
      <c r="O69" s="18">
        <v>472.22736</v>
      </c>
      <c r="P69" s="18">
        <v>678.15377</v>
      </c>
      <c r="Q69" s="19">
        <v>1125.13835</v>
      </c>
      <c r="R69" s="40">
        <f t="shared" si="4"/>
        <v>0.2551815323042316</v>
      </c>
      <c r="S69" s="40">
        <f t="shared" si="5"/>
        <v>0.2993701682444713</v>
      </c>
      <c r="T69" s="40">
        <f t="shared" si="6"/>
        <v>0.16202863029262346</v>
      </c>
      <c r="U69" s="40">
        <f t="shared" si="7"/>
        <v>0.15572182606952295</v>
      </c>
    </row>
    <row r="70" spans="1:21" ht="10.5" customHeight="1">
      <c r="A70" s="55">
        <v>65</v>
      </c>
      <c r="B70" s="49" t="s">
        <v>27</v>
      </c>
      <c r="C70" s="47">
        <v>525.12996</v>
      </c>
      <c r="D70" s="23">
        <v>556.71702</v>
      </c>
      <c r="E70" s="23">
        <v>424.42265</v>
      </c>
      <c r="F70" s="18">
        <v>358.96883</v>
      </c>
      <c r="G70" s="18">
        <v>104.25641</v>
      </c>
      <c r="H70" s="18">
        <v>148.40869</v>
      </c>
      <c r="I70" s="18">
        <v>276.15111</v>
      </c>
      <c r="J70" s="18">
        <v>302.09536</v>
      </c>
      <c r="K70" s="18">
        <v>242.84241</v>
      </c>
      <c r="L70" s="18">
        <v>208.7698</v>
      </c>
      <c r="M70" s="18">
        <v>287.04181</v>
      </c>
      <c r="N70" s="18">
        <v>389.7064</v>
      </c>
      <c r="O70" s="18">
        <v>548.18885</v>
      </c>
      <c r="P70" s="18">
        <v>581.60766</v>
      </c>
      <c r="Q70" s="19">
        <v>1077.37217</v>
      </c>
      <c r="R70" s="40">
        <f aca="true" t="shared" si="8" ref="R70:R100">+D70*100/(D$109-D$108)</f>
        <v>1.0005180086072436</v>
      </c>
      <c r="S70" s="40">
        <f aca="true" t="shared" si="9" ref="S70:S100">+H70*100/(H$109-H$108)</f>
        <v>0.5944082591879418</v>
      </c>
      <c r="T70" s="40">
        <f aca="true" t="shared" si="10" ref="T70:T100">+M70*100/(M$109-M$108)</f>
        <v>1.0622735410498594</v>
      </c>
      <c r="U70" s="40">
        <f aca="true" t="shared" si="11" ref="U70:U100">+Q70*100/(Q$109-Q$108)</f>
        <v>0.1491108730485318</v>
      </c>
    </row>
    <row r="71" spans="1:21" ht="10.5" customHeight="1">
      <c r="A71" s="55">
        <v>66</v>
      </c>
      <c r="B71" s="49" t="s">
        <v>13</v>
      </c>
      <c r="C71" s="47">
        <v>152.89275</v>
      </c>
      <c r="D71" s="23">
        <v>444.26563</v>
      </c>
      <c r="E71" s="23">
        <v>230.67948</v>
      </c>
      <c r="F71" s="18">
        <v>362.13614</v>
      </c>
      <c r="G71" s="18">
        <v>149.07252</v>
      </c>
      <c r="H71" s="18">
        <v>34.97787</v>
      </c>
      <c r="I71" s="18">
        <v>62.88239</v>
      </c>
      <c r="J71" s="18">
        <v>69.01506</v>
      </c>
      <c r="K71" s="18">
        <v>182.81197</v>
      </c>
      <c r="L71" s="18">
        <v>205.52847</v>
      </c>
      <c r="M71" s="18">
        <v>322.47166</v>
      </c>
      <c r="N71" s="18">
        <v>432.93832</v>
      </c>
      <c r="O71" s="18">
        <v>795.37082</v>
      </c>
      <c r="P71" s="18">
        <v>931.02743</v>
      </c>
      <c r="Q71" s="19">
        <v>1022.34162</v>
      </c>
      <c r="R71" s="40">
        <f t="shared" si="8"/>
        <v>0.7984231619508283</v>
      </c>
      <c r="S71" s="40">
        <f t="shared" si="9"/>
        <v>0.14009378303118325</v>
      </c>
      <c r="T71" s="40">
        <f t="shared" si="10"/>
        <v>1.1933909981839448</v>
      </c>
      <c r="U71" s="40">
        <f t="shared" si="11"/>
        <v>0.14149451392646453</v>
      </c>
    </row>
    <row r="72" spans="1:21" ht="10.5" customHeight="1">
      <c r="A72" s="55">
        <v>67</v>
      </c>
      <c r="B72" s="56" t="s">
        <v>45</v>
      </c>
      <c r="C72" s="47">
        <v>441.38953</v>
      </c>
      <c r="D72" s="23">
        <v>499.01637</v>
      </c>
      <c r="E72" s="23">
        <v>198.98239</v>
      </c>
      <c r="F72" s="29">
        <v>449.8371</v>
      </c>
      <c r="G72" s="29">
        <v>250.97183</v>
      </c>
      <c r="H72" s="29">
        <v>190.89514</v>
      </c>
      <c r="I72" s="29">
        <v>390.60738</v>
      </c>
      <c r="J72" s="29">
        <v>336.37328</v>
      </c>
      <c r="K72" s="29">
        <v>314.63566</v>
      </c>
      <c r="L72" s="29">
        <v>355.79241</v>
      </c>
      <c r="M72" s="29">
        <v>374.15061</v>
      </c>
      <c r="N72" s="29">
        <v>582.65292</v>
      </c>
      <c r="O72" s="29">
        <v>575.68531</v>
      </c>
      <c r="P72" s="29">
        <v>625.71577</v>
      </c>
      <c r="Q72" s="44">
        <v>1017.12674</v>
      </c>
      <c r="R72" s="40">
        <f t="shared" si="8"/>
        <v>0.8968198327667717</v>
      </c>
      <c r="S72" s="40">
        <f t="shared" si="9"/>
        <v>0.7645754965887674</v>
      </c>
      <c r="T72" s="40">
        <f t="shared" si="10"/>
        <v>1.3846425138228637</v>
      </c>
      <c r="U72" s="40">
        <f t="shared" si="11"/>
        <v>0.14077276212026804</v>
      </c>
    </row>
    <row r="73" spans="1:21" ht="10.5" customHeight="1">
      <c r="A73" s="55">
        <v>68</v>
      </c>
      <c r="B73" s="49" t="s">
        <v>107</v>
      </c>
      <c r="C73" s="47">
        <v>88.34553</v>
      </c>
      <c r="D73" s="23">
        <v>283.15065</v>
      </c>
      <c r="E73" s="23">
        <v>280.74169</v>
      </c>
      <c r="F73" s="18">
        <v>230.76092</v>
      </c>
      <c r="G73" s="18">
        <v>58.3315</v>
      </c>
      <c r="H73" s="18">
        <v>24.25767</v>
      </c>
      <c r="I73" s="18">
        <v>126.30876</v>
      </c>
      <c r="J73" s="18">
        <v>172.4543</v>
      </c>
      <c r="K73" s="18">
        <v>219.52697</v>
      </c>
      <c r="L73" s="18">
        <v>120.17327</v>
      </c>
      <c r="M73" s="18">
        <v>130.04843</v>
      </c>
      <c r="N73" s="18">
        <v>420.80418</v>
      </c>
      <c r="O73" s="18">
        <v>902.86545</v>
      </c>
      <c r="P73" s="18">
        <v>988.84388</v>
      </c>
      <c r="Q73" s="19">
        <v>991.70695</v>
      </c>
      <c r="R73" s="40">
        <f t="shared" si="8"/>
        <v>0.5088713193533163</v>
      </c>
      <c r="S73" s="40">
        <f t="shared" si="9"/>
        <v>0.0971571098475134</v>
      </c>
      <c r="T73" s="40">
        <f t="shared" si="10"/>
        <v>0.48127834145163295</v>
      </c>
      <c r="U73" s="40">
        <f t="shared" si="11"/>
        <v>0.13725460267160666</v>
      </c>
    </row>
    <row r="74" spans="1:21" ht="10.5" customHeight="1">
      <c r="A74" s="55">
        <v>69</v>
      </c>
      <c r="B74" s="58" t="s">
        <v>30</v>
      </c>
      <c r="C74" s="47">
        <v>582.71986</v>
      </c>
      <c r="D74" s="23">
        <v>526.65945</v>
      </c>
      <c r="E74" s="23">
        <v>495.16196</v>
      </c>
      <c r="F74" s="18">
        <v>790.86907</v>
      </c>
      <c r="G74" s="18">
        <v>343.66335</v>
      </c>
      <c r="H74" s="18">
        <v>167.04154</v>
      </c>
      <c r="I74" s="18">
        <v>259.7752</v>
      </c>
      <c r="J74" s="18">
        <v>384.04741</v>
      </c>
      <c r="K74" s="18">
        <v>384.45344</v>
      </c>
      <c r="L74" s="18">
        <v>428.33849</v>
      </c>
      <c r="M74" s="18">
        <v>350.89042</v>
      </c>
      <c r="N74" s="18">
        <v>346.41279</v>
      </c>
      <c r="O74" s="18">
        <v>552.52076</v>
      </c>
      <c r="P74" s="18">
        <v>346.93237</v>
      </c>
      <c r="Q74" s="19">
        <v>941.40595</v>
      </c>
      <c r="R74" s="40">
        <f t="shared" si="8"/>
        <v>0.9464992899412096</v>
      </c>
      <c r="S74" s="40">
        <f t="shared" si="9"/>
        <v>0.6690367727352957</v>
      </c>
      <c r="T74" s="40">
        <f t="shared" si="10"/>
        <v>1.2985620769806057</v>
      </c>
      <c r="U74" s="40">
        <f t="shared" si="11"/>
        <v>0.13029282452839158</v>
      </c>
    </row>
    <row r="75" spans="1:21" ht="10.5" customHeight="1">
      <c r="A75" s="55">
        <v>70</v>
      </c>
      <c r="B75" s="49" t="s">
        <v>103</v>
      </c>
      <c r="C75" s="47">
        <v>131.689</v>
      </c>
      <c r="D75" s="23">
        <v>124.19626</v>
      </c>
      <c r="E75" s="23">
        <v>165.63669</v>
      </c>
      <c r="F75" s="18">
        <v>464.53713</v>
      </c>
      <c r="G75" s="18">
        <v>149.39414</v>
      </c>
      <c r="H75" s="18">
        <v>118.83818</v>
      </c>
      <c r="I75" s="18">
        <v>153.87175</v>
      </c>
      <c r="J75" s="18">
        <v>137.65701</v>
      </c>
      <c r="K75" s="18">
        <v>76.49871</v>
      </c>
      <c r="L75" s="18">
        <v>14.83514</v>
      </c>
      <c r="M75" s="18">
        <v>114.09226</v>
      </c>
      <c r="N75" s="18">
        <v>225.89473</v>
      </c>
      <c r="O75" s="18">
        <v>451.41047</v>
      </c>
      <c r="P75" s="18">
        <v>593.62555</v>
      </c>
      <c r="Q75" s="19">
        <v>814.43436</v>
      </c>
      <c r="R75" s="40">
        <f t="shared" si="8"/>
        <v>0.22320243547011992</v>
      </c>
      <c r="S75" s="40">
        <f t="shared" si="9"/>
        <v>0.47597209906551485</v>
      </c>
      <c r="T75" s="40">
        <f t="shared" si="10"/>
        <v>0.4222283472800747</v>
      </c>
      <c r="U75" s="40">
        <f t="shared" si="11"/>
        <v>0.11271965421226932</v>
      </c>
    </row>
    <row r="76" spans="1:21" ht="10.5" customHeight="1">
      <c r="A76" s="55">
        <v>71</v>
      </c>
      <c r="B76" s="49" t="s">
        <v>10</v>
      </c>
      <c r="C76" s="47">
        <v>222.1424</v>
      </c>
      <c r="D76" s="23">
        <v>507.87058</v>
      </c>
      <c r="E76" s="23">
        <v>380.75802</v>
      </c>
      <c r="F76" s="18">
        <v>304.93637</v>
      </c>
      <c r="G76" s="18">
        <v>281.7143</v>
      </c>
      <c r="H76" s="18">
        <v>186.25055</v>
      </c>
      <c r="I76" s="18">
        <v>247.35886</v>
      </c>
      <c r="J76" s="18">
        <v>327.81604</v>
      </c>
      <c r="K76" s="18">
        <v>292.2402</v>
      </c>
      <c r="L76" s="18">
        <v>149.16442</v>
      </c>
      <c r="M76" s="18">
        <v>115.94979</v>
      </c>
      <c r="N76" s="18">
        <v>227.59287</v>
      </c>
      <c r="O76" s="18">
        <v>451.25761</v>
      </c>
      <c r="P76" s="18">
        <v>393.32152</v>
      </c>
      <c r="Q76" s="19">
        <v>732.90517</v>
      </c>
      <c r="R76" s="40">
        <f t="shared" si="8"/>
        <v>0.9127323991851477</v>
      </c>
      <c r="S76" s="40">
        <f t="shared" si="9"/>
        <v>0.7459729292017653</v>
      </c>
      <c r="T76" s="40">
        <f t="shared" si="10"/>
        <v>0.42910262448278025</v>
      </c>
      <c r="U76" s="40">
        <f t="shared" si="11"/>
        <v>0.1014358202333021</v>
      </c>
    </row>
    <row r="77" spans="1:21" ht="10.5" customHeight="1">
      <c r="A77" s="55">
        <v>72</v>
      </c>
      <c r="B77" s="49" t="s">
        <v>1</v>
      </c>
      <c r="C77" s="47">
        <v>499.58514</v>
      </c>
      <c r="D77" s="23">
        <v>681.75641</v>
      </c>
      <c r="E77" s="23">
        <v>462.13144</v>
      </c>
      <c r="F77" s="18">
        <v>373.07543</v>
      </c>
      <c r="G77" s="18">
        <v>147.98297</v>
      </c>
      <c r="H77" s="18">
        <v>182.54644</v>
      </c>
      <c r="I77" s="18">
        <v>279.54342</v>
      </c>
      <c r="J77" s="18">
        <v>315.62277</v>
      </c>
      <c r="K77" s="18">
        <v>468.58737</v>
      </c>
      <c r="L77" s="18">
        <v>292.14481</v>
      </c>
      <c r="M77" s="18">
        <v>272.07515</v>
      </c>
      <c r="N77" s="18">
        <v>505.27056</v>
      </c>
      <c r="O77" s="18">
        <v>682.04447</v>
      </c>
      <c r="P77" s="18">
        <v>642.4854</v>
      </c>
      <c r="Q77" s="19">
        <v>705.12866</v>
      </c>
      <c r="R77" s="40">
        <f t="shared" si="8"/>
        <v>1.2252356963838174</v>
      </c>
      <c r="S77" s="40">
        <f t="shared" si="9"/>
        <v>0.7311371835527696</v>
      </c>
      <c r="T77" s="40">
        <f t="shared" si="10"/>
        <v>1.006885488292356</v>
      </c>
      <c r="U77" s="40">
        <f t="shared" si="11"/>
        <v>0.09759148512638982</v>
      </c>
    </row>
    <row r="78" spans="1:21" ht="10.5" customHeight="1">
      <c r="A78" s="55">
        <v>73</v>
      </c>
      <c r="B78" s="49" t="s">
        <v>29</v>
      </c>
      <c r="C78" s="47">
        <v>344.88288</v>
      </c>
      <c r="D78" s="23">
        <v>307.66248</v>
      </c>
      <c r="E78" s="23">
        <v>372.14987</v>
      </c>
      <c r="F78" s="18">
        <v>327.76653</v>
      </c>
      <c r="G78" s="18">
        <v>203.44854</v>
      </c>
      <c r="H78" s="18">
        <v>233.34288</v>
      </c>
      <c r="I78" s="18">
        <v>257.18431</v>
      </c>
      <c r="J78" s="18">
        <v>382.3213</v>
      </c>
      <c r="K78" s="18">
        <v>336.06958</v>
      </c>
      <c r="L78" s="18">
        <v>268.87811</v>
      </c>
      <c r="M78" s="18">
        <v>371.28786</v>
      </c>
      <c r="N78" s="18">
        <v>341.59766</v>
      </c>
      <c r="O78" s="18">
        <v>331.05814</v>
      </c>
      <c r="P78" s="18">
        <v>368.63819</v>
      </c>
      <c r="Q78" s="19">
        <v>684.29152</v>
      </c>
      <c r="R78" s="40">
        <f t="shared" si="8"/>
        <v>0.5529233717567427</v>
      </c>
      <c r="S78" s="40">
        <f t="shared" si="9"/>
        <v>0.9345876922348739</v>
      </c>
      <c r="T78" s="40">
        <f t="shared" si="10"/>
        <v>1.3740481562286149</v>
      </c>
      <c r="U78" s="40">
        <f t="shared" si="11"/>
        <v>0.09470757534688022</v>
      </c>
    </row>
    <row r="79" spans="1:21" ht="10.5" customHeight="1">
      <c r="A79" s="55">
        <v>74</v>
      </c>
      <c r="B79" s="49" t="s">
        <v>23</v>
      </c>
      <c r="C79" s="47">
        <v>75.6289</v>
      </c>
      <c r="D79" s="23">
        <v>128.85352</v>
      </c>
      <c r="E79" s="23">
        <v>81.42869</v>
      </c>
      <c r="F79" s="18">
        <v>63.04644</v>
      </c>
      <c r="G79" s="18">
        <v>2.71551</v>
      </c>
      <c r="H79" s="18"/>
      <c r="I79" s="18"/>
      <c r="J79" s="18"/>
      <c r="K79" s="18"/>
      <c r="L79" s="18"/>
      <c r="M79" s="18"/>
      <c r="N79" s="18">
        <v>153.21448</v>
      </c>
      <c r="O79" s="18">
        <v>296.14212</v>
      </c>
      <c r="P79" s="18">
        <v>486.30895</v>
      </c>
      <c r="Q79" s="19">
        <v>537.17334</v>
      </c>
      <c r="R79" s="40">
        <f t="shared" si="8"/>
        <v>0.2315723475320256</v>
      </c>
      <c r="S79" s="40">
        <f t="shared" si="9"/>
        <v>0</v>
      </c>
      <c r="T79" s="40">
        <f t="shared" si="10"/>
        <v>0</v>
      </c>
      <c r="U79" s="40">
        <f t="shared" si="11"/>
        <v>0.07434606901512576</v>
      </c>
    </row>
    <row r="80" spans="1:21" ht="10.5" customHeight="1">
      <c r="A80" s="55">
        <v>75</v>
      </c>
      <c r="B80" s="58" t="s">
        <v>52</v>
      </c>
      <c r="C80" s="47">
        <v>14.75967</v>
      </c>
      <c r="D80" s="23">
        <v>12.0777</v>
      </c>
      <c r="E80" s="23">
        <v>23.64743</v>
      </c>
      <c r="F80" s="18">
        <v>39.5813</v>
      </c>
      <c r="G80" s="18">
        <v>103.40713</v>
      </c>
      <c r="H80" s="18">
        <v>31.11892</v>
      </c>
      <c r="I80" s="18">
        <v>29.52442</v>
      </c>
      <c r="J80" s="18">
        <v>81.99204</v>
      </c>
      <c r="K80" s="18">
        <v>151.78099</v>
      </c>
      <c r="L80" s="18">
        <v>42.26214</v>
      </c>
      <c r="M80" s="18">
        <v>54.85764</v>
      </c>
      <c r="N80" s="18">
        <v>202.43288</v>
      </c>
      <c r="O80" s="18">
        <v>222.06006</v>
      </c>
      <c r="P80" s="18">
        <v>169.57977</v>
      </c>
      <c r="Q80" s="19">
        <v>463.58999</v>
      </c>
      <c r="R80" s="40">
        <f t="shared" si="8"/>
        <v>0.02170574262765616</v>
      </c>
      <c r="S80" s="40">
        <f t="shared" si="9"/>
        <v>0.12463787036331112</v>
      </c>
      <c r="T80" s="40">
        <f t="shared" si="10"/>
        <v>0.20301509210953764</v>
      </c>
      <c r="U80" s="40">
        <f t="shared" si="11"/>
        <v>0.06416195820749679</v>
      </c>
    </row>
    <row r="81" spans="1:21" ht="10.5" customHeight="1">
      <c r="A81" s="55">
        <v>77</v>
      </c>
      <c r="B81" s="49" t="s">
        <v>2</v>
      </c>
      <c r="C81" s="47">
        <v>202.62118</v>
      </c>
      <c r="D81" s="23">
        <v>580.3749</v>
      </c>
      <c r="E81" s="23">
        <v>605.20166</v>
      </c>
      <c r="F81" s="18">
        <v>558.33645</v>
      </c>
      <c r="G81" s="18">
        <v>478.72874</v>
      </c>
      <c r="H81" s="18">
        <v>355.17118</v>
      </c>
      <c r="I81" s="18">
        <v>386.34271</v>
      </c>
      <c r="J81" s="18">
        <v>310.34211</v>
      </c>
      <c r="K81" s="18">
        <v>283.08143</v>
      </c>
      <c r="L81" s="18">
        <v>261.83769</v>
      </c>
      <c r="M81" s="18">
        <v>332.10801</v>
      </c>
      <c r="N81" s="18">
        <v>318.2186</v>
      </c>
      <c r="O81" s="18">
        <v>473.03067</v>
      </c>
      <c r="P81" s="18">
        <v>297.99006</v>
      </c>
      <c r="Q81" s="19">
        <v>368.54648</v>
      </c>
      <c r="R81" s="40">
        <f t="shared" si="8"/>
        <v>1.0430353632688079</v>
      </c>
      <c r="S81" s="40">
        <f t="shared" si="9"/>
        <v>1.4225358556667211</v>
      </c>
      <c r="T81" s="40">
        <f t="shared" si="10"/>
        <v>1.2290528400504515</v>
      </c>
      <c r="U81" s="40">
        <f t="shared" si="11"/>
        <v>0.05100771016923823</v>
      </c>
    </row>
    <row r="82" spans="1:21" ht="10.5" customHeight="1">
      <c r="A82" s="55">
        <v>78</v>
      </c>
      <c r="B82" s="49" t="s">
        <v>82</v>
      </c>
      <c r="C82" s="47"/>
      <c r="D82" s="23"/>
      <c r="E82" s="23"/>
      <c r="F82" s="18"/>
      <c r="G82" s="18"/>
      <c r="H82" s="18"/>
      <c r="I82" s="18"/>
      <c r="J82" s="18"/>
      <c r="K82" s="18"/>
      <c r="L82" s="18"/>
      <c r="M82" s="18">
        <v>8.72895</v>
      </c>
      <c r="N82" s="18">
        <v>188.38448</v>
      </c>
      <c r="O82" s="18">
        <v>141.83159</v>
      </c>
      <c r="P82" s="18">
        <v>66.02629</v>
      </c>
      <c r="Q82" s="19">
        <v>356.65003</v>
      </c>
      <c r="R82" s="40">
        <f t="shared" si="8"/>
        <v>0</v>
      </c>
      <c r="S82" s="40">
        <f t="shared" si="9"/>
        <v>0</v>
      </c>
      <c r="T82" s="40">
        <f t="shared" si="10"/>
        <v>0.03230377005408087</v>
      </c>
      <c r="U82" s="40">
        <f t="shared" si="11"/>
        <v>0.0493612131693406</v>
      </c>
    </row>
    <row r="83" spans="1:21" s="9" customFormat="1" ht="10.5" customHeight="1">
      <c r="A83" s="55">
        <v>79</v>
      </c>
      <c r="B83" s="49" t="s">
        <v>26</v>
      </c>
      <c r="C83" s="47">
        <v>164.98147</v>
      </c>
      <c r="D83" s="23">
        <v>148.20234</v>
      </c>
      <c r="E83" s="23">
        <v>148.67827</v>
      </c>
      <c r="F83" s="18">
        <v>88.78738</v>
      </c>
      <c r="G83" s="18">
        <v>72.28693</v>
      </c>
      <c r="H83" s="18">
        <v>161.44442</v>
      </c>
      <c r="I83" s="18">
        <v>279.49196</v>
      </c>
      <c r="J83" s="18">
        <v>158.9934</v>
      </c>
      <c r="K83" s="18">
        <v>233.39962</v>
      </c>
      <c r="L83" s="18">
        <v>100.22928</v>
      </c>
      <c r="M83" s="18">
        <v>139.91981</v>
      </c>
      <c r="N83" s="18">
        <v>444.21063</v>
      </c>
      <c r="O83" s="18">
        <v>487.54134</v>
      </c>
      <c r="P83" s="18">
        <v>245.62306</v>
      </c>
      <c r="Q83" s="19">
        <v>340.81591</v>
      </c>
      <c r="R83" s="40">
        <f t="shared" si="8"/>
        <v>0.2663455665280965</v>
      </c>
      <c r="S83" s="40">
        <f t="shared" si="9"/>
        <v>0.6466191208062476</v>
      </c>
      <c r="T83" s="40">
        <f t="shared" si="10"/>
        <v>0.5178099735077741</v>
      </c>
      <c r="U83" s="40">
        <f t="shared" si="11"/>
        <v>0.04716973326768765</v>
      </c>
    </row>
    <row r="84" spans="1:21" s="9" customFormat="1" ht="10.5" customHeight="1">
      <c r="A84" s="55">
        <v>80</v>
      </c>
      <c r="B84" s="58" t="s">
        <v>47</v>
      </c>
      <c r="C84" s="47">
        <v>20.36285</v>
      </c>
      <c r="D84" s="23">
        <v>56.32344</v>
      </c>
      <c r="E84" s="23">
        <v>73.42935</v>
      </c>
      <c r="F84" s="18">
        <v>58.96411</v>
      </c>
      <c r="G84" s="18">
        <v>24.69932</v>
      </c>
      <c r="H84" s="18"/>
      <c r="I84" s="18"/>
      <c r="J84" s="18">
        <v>71.60126</v>
      </c>
      <c r="K84" s="18">
        <v>34.4728</v>
      </c>
      <c r="L84" s="18">
        <v>8.54124</v>
      </c>
      <c r="M84" s="18">
        <v>39.72715</v>
      </c>
      <c r="N84" s="18"/>
      <c r="O84" s="18"/>
      <c r="P84" s="18">
        <v>59.056</v>
      </c>
      <c r="Q84" s="19">
        <v>226.38168</v>
      </c>
      <c r="R84" s="40">
        <f t="shared" si="8"/>
        <v>0.10122308821582206</v>
      </c>
      <c r="S84" s="40">
        <f t="shared" si="9"/>
        <v>0</v>
      </c>
      <c r="T84" s="40">
        <f t="shared" si="10"/>
        <v>0.14702074344611651</v>
      </c>
      <c r="U84" s="40">
        <f t="shared" si="11"/>
        <v>0.031331763421170736</v>
      </c>
    </row>
    <row r="85" spans="1:21" ht="10.5" customHeight="1">
      <c r="A85" s="55">
        <v>81</v>
      </c>
      <c r="B85" s="49" t="s">
        <v>85</v>
      </c>
      <c r="C85" s="47"/>
      <c r="D85" s="23"/>
      <c r="E85" s="23"/>
      <c r="F85" s="18"/>
      <c r="G85" s="18"/>
      <c r="H85" s="18"/>
      <c r="I85" s="18"/>
      <c r="J85" s="18"/>
      <c r="K85" s="18"/>
      <c r="L85" s="18"/>
      <c r="M85" s="18"/>
      <c r="N85" s="18">
        <v>104.90765</v>
      </c>
      <c r="O85" s="18">
        <v>10.6924</v>
      </c>
      <c r="P85" s="18">
        <v>57.84653</v>
      </c>
      <c r="Q85" s="19">
        <v>183.08721</v>
      </c>
      <c r="R85" s="40">
        <f t="shared" si="8"/>
        <v>0</v>
      </c>
      <c r="S85" s="40">
        <f t="shared" si="9"/>
        <v>0</v>
      </c>
      <c r="T85" s="40">
        <f t="shared" si="10"/>
        <v>0</v>
      </c>
      <c r="U85" s="40">
        <f t="shared" si="11"/>
        <v>0.02533970570923498</v>
      </c>
    </row>
    <row r="86" spans="1:21" ht="10.5" customHeight="1">
      <c r="A86" s="55">
        <v>82</v>
      </c>
      <c r="B86" s="58" t="s">
        <v>81</v>
      </c>
      <c r="C86" s="47"/>
      <c r="D86" s="23"/>
      <c r="E86" s="23"/>
      <c r="F86" s="18"/>
      <c r="G86" s="18"/>
      <c r="H86" s="18"/>
      <c r="I86" s="18"/>
      <c r="J86" s="18"/>
      <c r="K86" s="18"/>
      <c r="L86" s="18"/>
      <c r="M86" s="18"/>
      <c r="N86" s="18">
        <v>40.51824</v>
      </c>
      <c r="O86" s="18">
        <v>95.76638</v>
      </c>
      <c r="P86" s="18">
        <v>136.6226</v>
      </c>
      <c r="Q86" s="19">
        <v>132.20488</v>
      </c>
      <c r="R86" s="40">
        <f t="shared" si="8"/>
        <v>0</v>
      </c>
      <c r="S86" s="40">
        <f t="shared" si="9"/>
        <v>0</v>
      </c>
      <c r="T86" s="40">
        <f t="shared" si="10"/>
        <v>0</v>
      </c>
      <c r="U86" s="40">
        <f t="shared" si="11"/>
        <v>0.018297470110144372</v>
      </c>
    </row>
    <row r="87" spans="1:21" ht="10.5" customHeight="1">
      <c r="A87" s="55">
        <v>83</v>
      </c>
      <c r="B87" s="49" t="s">
        <v>11</v>
      </c>
      <c r="C87" s="47">
        <v>30.43764</v>
      </c>
      <c r="D87" s="23">
        <v>28.03667</v>
      </c>
      <c r="E87" s="23"/>
      <c r="F87" s="18">
        <v>37.38967</v>
      </c>
      <c r="G87" s="18">
        <v>156.92466</v>
      </c>
      <c r="H87" s="18">
        <v>88.26097</v>
      </c>
      <c r="I87" s="18">
        <v>30.96269</v>
      </c>
      <c r="J87" s="18">
        <v>39.96258</v>
      </c>
      <c r="K87" s="18">
        <v>4.23864</v>
      </c>
      <c r="L87" s="18">
        <v>10.07185</v>
      </c>
      <c r="M87" s="18"/>
      <c r="N87" s="18">
        <v>31.44172</v>
      </c>
      <c r="O87" s="18">
        <v>99.38578</v>
      </c>
      <c r="P87" s="18">
        <v>53.718</v>
      </c>
      <c r="Q87" s="19">
        <v>92.19108</v>
      </c>
      <c r="R87" s="40">
        <f t="shared" si="8"/>
        <v>0.05038680735210583</v>
      </c>
      <c r="S87" s="40">
        <f t="shared" si="9"/>
        <v>0.35350389206952204</v>
      </c>
      <c r="T87" s="40">
        <f t="shared" si="10"/>
        <v>0</v>
      </c>
      <c r="U87" s="40">
        <f t="shared" si="11"/>
        <v>0.012759464935953412</v>
      </c>
    </row>
    <row r="88" spans="1:21" ht="10.5" customHeight="1">
      <c r="A88" s="55">
        <v>84</v>
      </c>
      <c r="B88" s="49" t="s">
        <v>44</v>
      </c>
      <c r="C88" s="47">
        <v>58.59607</v>
      </c>
      <c r="D88" s="23">
        <v>55.52559</v>
      </c>
      <c r="E88" s="23">
        <v>36.98678</v>
      </c>
      <c r="F88" s="18">
        <v>63.93664</v>
      </c>
      <c r="G88" s="18">
        <v>70.29161</v>
      </c>
      <c r="H88" s="18">
        <v>75.7764</v>
      </c>
      <c r="I88" s="18">
        <v>2.74628</v>
      </c>
      <c r="J88" s="18"/>
      <c r="K88" s="18">
        <v>24.37384</v>
      </c>
      <c r="L88" s="18">
        <v>16.63192</v>
      </c>
      <c r="M88" s="18">
        <v>48.48977</v>
      </c>
      <c r="N88" s="18">
        <v>107.33731</v>
      </c>
      <c r="O88" s="18">
        <v>195.81457</v>
      </c>
      <c r="P88" s="18">
        <v>115.82759</v>
      </c>
      <c r="Q88" s="19">
        <v>89.17209</v>
      </c>
      <c r="R88" s="40">
        <f t="shared" si="8"/>
        <v>0.09978921200135445</v>
      </c>
      <c r="S88" s="40">
        <f t="shared" si="9"/>
        <v>0.30350054307149504</v>
      </c>
      <c r="T88" s="40">
        <f t="shared" si="10"/>
        <v>0.17944911817060114</v>
      </c>
      <c r="U88" s="40">
        <f t="shared" si="11"/>
        <v>0.012341629533146608</v>
      </c>
    </row>
    <row r="89" spans="1:21" ht="10.5" customHeight="1">
      <c r="A89" s="55">
        <v>85</v>
      </c>
      <c r="B89" s="49" t="s">
        <v>76</v>
      </c>
      <c r="C89" s="47"/>
      <c r="D89" s="23"/>
      <c r="E89" s="2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>
        <v>65.14903</v>
      </c>
      <c r="R89" s="40">
        <f t="shared" si="8"/>
        <v>0</v>
      </c>
      <c r="S89" s="40">
        <f t="shared" si="9"/>
        <v>0</v>
      </c>
      <c r="T89" s="40">
        <f t="shared" si="10"/>
        <v>0</v>
      </c>
      <c r="U89" s="40">
        <f t="shared" si="11"/>
        <v>0.009016780841447749</v>
      </c>
    </row>
    <row r="90" spans="1:21" ht="10.5" customHeight="1">
      <c r="A90" s="55">
        <v>86</v>
      </c>
      <c r="B90" s="49" t="s">
        <v>46</v>
      </c>
      <c r="C90" s="47"/>
      <c r="D90" s="23"/>
      <c r="E90" s="23"/>
      <c r="F90" s="18">
        <v>17.47902</v>
      </c>
      <c r="G90" s="18">
        <v>68.74968</v>
      </c>
      <c r="H90" s="18">
        <v>31.0639</v>
      </c>
      <c r="I90" s="18"/>
      <c r="J90" s="18"/>
      <c r="K90" s="18"/>
      <c r="L90" s="18"/>
      <c r="M90" s="18"/>
      <c r="N90" s="18"/>
      <c r="O90" s="18"/>
      <c r="P90" s="18"/>
      <c r="Q90" s="19">
        <v>49.51125</v>
      </c>
      <c r="R90" s="40">
        <f t="shared" si="8"/>
        <v>0</v>
      </c>
      <c r="S90" s="40">
        <f t="shared" si="9"/>
        <v>0.12441750360163079</v>
      </c>
      <c r="T90" s="40">
        <f t="shared" si="10"/>
        <v>0</v>
      </c>
      <c r="U90" s="40">
        <f t="shared" si="11"/>
        <v>0.006852474863188752</v>
      </c>
    </row>
    <row r="91" spans="1:21" ht="10.5" customHeight="1">
      <c r="A91" s="55">
        <v>87</v>
      </c>
      <c r="B91" s="49" t="s">
        <v>36</v>
      </c>
      <c r="C91" s="47"/>
      <c r="D91" s="23"/>
      <c r="E91" s="23"/>
      <c r="F91" s="18"/>
      <c r="G91" s="18"/>
      <c r="H91" s="18"/>
      <c r="I91" s="18"/>
      <c r="J91" s="18"/>
      <c r="K91" s="18">
        <v>24.8493</v>
      </c>
      <c r="L91" s="18">
        <v>51.25928</v>
      </c>
      <c r="M91" s="18">
        <v>46.9427</v>
      </c>
      <c r="N91" s="18">
        <v>46.19038</v>
      </c>
      <c r="O91" s="18"/>
      <c r="P91" s="18"/>
      <c r="Q91" s="19">
        <v>33.59006</v>
      </c>
      <c r="R91" s="40">
        <f t="shared" si="8"/>
        <v>0</v>
      </c>
      <c r="S91" s="40">
        <f t="shared" si="9"/>
        <v>0</v>
      </c>
      <c r="T91" s="40">
        <f t="shared" si="10"/>
        <v>0.17372377966624875</v>
      </c>
      <c r="U91" s="40">
        <f t="shared" si="11"/>
        <v>0.004648944266262759</v>
      </c>
    </row>
    <row r="92" spans="1:21" ht="10.5" customHeight="1">
      <c r="A92" s="55">
        <v>88</v>
      </c>
      <c r="B92" s="49" t="s">
        <v>65</v>
      </c>
      <c r="C92" s="47"/>
      <c r="D92" s="23"/>
      <c r="E92" s="23"/>
      <c r="F92" s="18"/>
      <c r="G92" s="18"/>
      <c r="H92" s="18"/>
      <c r="I92" s="18"/>
      <c r="J92" s="18"/>
      <c r="K92" s="18"/>
      <c r="L92" s="18"/>
      <c r="M92" s="18"/>
      <c r="N92" s="18">
        <v>61.71372</v>
      </c>
      <c r="O92" s="18">
        <v>25.23363</v>
      </c>
      <c r="P92" s="18"/>
      <c r="Q92" s="19"/>
      <c r="R92" s="40">
        <f t="shared" si="8"/>
        <v>0</v>
      </c>
      <c r="S92" s="40">
        <f t="shared" si="9"/>
        <v>0</v>
      </c>
      <c r="T92" s="40">
        <f t="shared" si="10"/>
        <v>0</v>
      </c>
      <c r="U92" s="40">
        <f t="shared" si="11"/>
        <v>0</v>
      </c>
    </row>
    <row r="93" spans="1:21" ht="10.5" customHeight="1">
      <c r="A93" s="55">
        <v>89</v>
      </c>
      <c r="B93" s="58" t="s">
        <v>66</v>
      </c>
      <c r="C93" s="47"/>
      <c r="D93" s="23"/>
      <c r="E93" s="23"/>
      <c r="F93" s="18"/>
      <c r="G93" s="18"/>
      <c r="H93" s="18"/>
      <c r="I93" s="18"/>
      <c r="J93" s="18"/>
      <c r="K93" s="18"/>
      <c r="L93" s="18"/>
      <c r="M93" s="18"/>
      <c r="N93" s="18">
        <v>168.90953</v>
      </c>
      <c r="O93" s="18">
        <v>84.46436</v>
      </c>
      <c r="P93" s="18"/>
      <c r="Q93" s="19"/>
      <c r="R93" s="40">
        <f t="shared" si="8"/>
        <v>0</v>
      </c>
      <c r="S93" s="40">
        <f t="shared" si="9"/>
        <v>0</v>
      </c>
      <c r="T93" s="40">
        <f t="shared" si="10"/>
        <v>0</v>
      </c>
      <c r="U93" s="40">
        <f t="shared" si="11"/>
        <v>0</v>
      </c>
    </row>
    <row r="94" spans="1:21" ht="10.5" customHeight="1">
      <c r="A94" s="55">
        <v>90</v>
      </c>
      <c r="B94" s="49" t="s">
        <v>67</v>
      </c>
      <c r="C94" s="47"/>
      <c r="D94" s="23"/>
      <c r="E94" s="23"/>
      <c r="F94" s="18"/>
      <c r="G94" s="18"/>
      <c r="H94" s="18"/>
      <c r="I94" s="18"/>
      <c r="J94" s="18"/>
      <c r="K94" s="18"/>
      <c r="L94" s="18"/>
      <c r="M94" s="18"/>
      <c r="N94" s="18">
        <v>239.04611</v>
      </c>
      <c r="O94" s="18">
        <v>126.58392</v>
      </c>
      <c r="P94" s="18">
        <v>4.02908</v>
      </c>
      <c r="Q94" s="19"/>
      <c r="R94" s="40">
        <f t="shared" si="8"/>
        <v>0</v>
      </c>
      <c r="S94" s="40">
        <f t="shared" si="9"/>
        <v>0</v>
      </c>
      <c r="T94" s="40">
        <f t="shared" si="10"/>
        <v>0</v>
      </c>
      <c r="U94" s="40">
        <f t="shared" si="11"/>
        <v>0</v>
      </c>
    </row>
    <row r="95" spans="1:21" ht="10.5" customHeight="1">
      <c r="A95" s="55">
        <v>91</v>
      </c>
      <c r="B95" s="49" t="s">
        <v>88</v>
      </c>
      <c r="C95" s="47"/>
      <c r="D95" s="23"/>
      <c r="E95" s="23"/>
      <c r="F95" s="18"/>
      <c r="G95" s="18"/>
      <c r="H95" s="18"/>
      <c r="I95" s="18"/>
      <c r="J95" s="18">
        <v>94.27466</v>
      </c>
      <c r="K95" s="18">
        <v>120.44341</v>
      </c>
      <c r="L95" s="18">
        <v>210.29791</v>
      </c>
      <c r="M95" s="18"/>
      <c r="N95" s="18">
        <v>1210.43351</v>
      </c>
      <c r="O95" s="18">
        <v>477.35288</v>
      </c>
      <c r="P95" s="18"/>
      <c r="Q95" s="19"/>
      <c r="R95" s="40">
        <f t="shared" si="8"/>
        <v>0</v>
      </c>
      <c r="S95" s="40">
        <f t="shared" si="9"/>
        <v>0</v>
      </c>
      <c r="T95" s="40">
        <f t="shared" si="10"/>
        <v>0</v>
      </c>
      <c r="U95" s="40">
        <f t="shared" si="11"/>
        <v>0</v>
      </c>
    </row>
    <row r="96" spans="1:21" ht="10.5" customHeight="1">
      <c r="A96" s="55">
        <v>92</v>
      </c>
      <c r="B96" s="49" t="s">
        <v>90</v>
      </c>
      <c r="C96" s="47"/>
      <c r="D96" s="23"/>
      <c r="E96" s="23"/>
      <c r="F96" s="18"/>
      <c r="G96" s="18"/>
      <c r="H96" s="18"/>
      <c r="I96" s="18"/>
      <c r="J96" s="18"/>
      <c r="K96" s="18">
        <v>2.12618</v>
      </c>
      <c r="L96" s="18">
        <v>27.98849</v>
      </c>
      <c r="M96" s="18"/>
      <c r="N96" s="18"/>
      <c r="O96" s="18"/>
      <c r="P96" s="18"/>
      <c r="Q96" s="19"/>
      <c r="R96" s="40">
        <f t="shared" si="8"/>
        <v>0</v>
      </c>
      <c r="S96" s="40">
        <f t="shared" si="9"/>
        <v>0</v>
      </c>
      <c r="T96" s="40">
        <f t="shared" si="10"/>
        <v>0</v>
      </c>
      <c r="U96" s="40">
        <f t="shared" si="11"/>
        <v>0</v>
      </c>
    </row>
    <row r="97" spans="1:21" ht="10.5" customHeight="1">
      <c r="A97" s="55">
        <v>93</v>
      </c>
      <c r="B97" s="49" t="s">
        <v>68</v>
      </c>
      <c r="C97" s="47"/>
      <c r="D97" s="23"/>
      <c r="E97" s="23"/>
      <c r="F97" s="18"/>
      <c r="G97" s="18"/>
      <c r="H97" s="18"/>
      <c r="I97" s="18"/>
      <c r="J97" s="18"/>
      <c r="K97" s="18"/>
      <c r="L97" s="18"/>
      <c r="M97" s="18"/>
      <c r="N97" s="18">
        <v>95.69322</v>
      </c>
      <c r="O97" s="18">
        <v>26.17221</v>
      </c>
      <c r="P97" s="18"/>
      <c r="Q97" s="19"/>
      <c r="R97" s="40">
        <f t="shared" si="8"/>
        <v>0</v>
      </c>
      <c r="S97" s="40">
        <f t="shared" si="9"/>
        <v>0</v>
      </c>
      <c r="T97" s="40">
        <f t="shared" si="10"/>
        <v>0</v>
      </c>
      <c r="U97" s="40">
        <f t="shared" si="11"/>
        <v>0</v>
      </c>
    </row>
    <row r="98" spans="1:21" ht="10.5" customHeight="1">
      <c r="A98" s="55">
        <v>94</v>
      </c>
      <c r="B98" s="58" t="s">
        <v>16</v>
      </c>
      <c r="C98" s="47"/>
      <c r="D98" s="23"/>
      <c r="E98" s="23"/>
      <c r="F98" s="18"/>
      <c r="G98" s="18"/>
      <c r="H98" s="18"/>
      <c r="I98" s="18"/>
      <c r="J98" s="18"/>
      <c r="K98" s="18"/>
      <c r="L98" s="18">
        <v>42.97704</v>
      </c>
      <c r="M98" s="18">
        <v>3.54732</v>
      </c>
      <c r="N98" s="18"/>
      <c r="O98" s="18">
        <v>79.32788</v>
      </c>
      <c r="P98" s="18"/>
      <c r="Q98" s="19"/>
      <c r="R98" s="40">
        <f t="shared" si="8"/>
        <v>0</v>
      </c>
      <c r="S98" s="40">
        <f t="shared" si="9"/>
        <v>0</v>
      </c>
      <c r="T98" s="40">
        <f t="shared" si="10"/>
        <v>0.01312778851846352</v>
      </c>
      <c r="U98" s="40">
        <f t="shared" si="11"/>
        <v>0</v>
      </c>
    </row>
    <row r="99" spans="1:21" ht="10.5" customHeight="1">
      <c r="A99" s="55">
        <v>95</v>
      </c>
      <c r="B99" s="49" t="s">
        <v>69</v>
      </c>
      <c r="C99" s="47"/>
      <c r="D99" s="23"/>
      <c r="E99" s="23"/>
      <c r="F99" s="18"/>
      <c r="G99" s="18"/>
      <c r="H99" s="18"/>
      <c r="I99" s="18"/>
      <c r="J99" s="18"/>
      <c r="K99" s="18"/>
      <c r="L99" s="18"/>
      <c r="M99" s="18"/>
      <c r="N99" s="18">
        <v>183.11128</v>
      </c>
      <c r="O99" s="18"/>
      <c r="P99" s="18"/>
      <c r="Q99" s="19"/>
      <c r="R99" s="40">
        <f t="shared" si="8"/>
        <v>0</v>
      </c>
      <c r="S99" s="40">
        <f t="shared" si="9"/>
        <v>0</v>
      </c>
      <c r="T99" s="40">
        <f t="shared" si="10"/>
        <v>0</v>
      </c>
      <c r="U99" s="40">
        <f t="shared" si="11"/>
        <v>0</v>
      </c>
    </row>
    <row r="100" spans="1:21" ht="10.5" customHeight="1">
      <c r="A100" s="55">
        <v>96</v>
      </c>
      <c r="B100" s="49" t="s">
        <v>84</v>
      </c>
      <c r="C100" s="47"/>
      <c r="D100" s="23"/>
      <c r="E100" s="23"/>
      <c r="F100" s="18"/>
      <c r="G100" s="18">
        <v>119.7991</v>
      </c>
      <c r="H100" s="18">
        <v>10.00066</v>
      </c>
      <c r="I100" s="18"/>
      <c r="J100" s="18"/>
      <c r="K100" s="18"/>
      <c r="L100" s="18"/>
      <c r="M100" s="18"/>
      <c r="N100" s="18"/>
      <c r="O100" s="18"/>
      <c r="P100" s="18"/>
      <c r="Q100" s="19"/>
      <c r="R100" s="40">
        <f t="shared" si="8"/>
        <v>0</v>
      </c>
      <c r="S100" s="40">
        <f t="shared" si="9"/>
        <v>0.04005476297466464</v>
      </c>
      <c r="T100" s="40">
        <f t="shared" si="10"/>
        <v>0</v>
      </c>
      <c r="U100" s="40">
        <f t="shared" si="11"/>
        <v>0</v>
      </c>
    </row>
    <row r="101" spans="1:21" ht="10.5" customHeight="1">
      <c r="A101" s="55">
        <v>97</v>
      </c>
      <c r="B101" s="58" t="s">
        <v>70</v>
      </c>
      <c r="C101" s="47"/>
      <c r="D101" s="23"/>
      <c r="E101" s="23"/>
      <c r="F101" s="18"/>
      <c r="G101" s="18"/>
      <c r="H101" s="18"/>
      <c r="I101" s="18"/>
      <c r="J101" s="18"/>
      <c r="K101" s="18"/>
      <c r="L101" s="18"/>
      <c r="M101" s="18"/>
      <c r="N101" s="18">
        <v>270.01303</v>
      </c>
      <c r="O101" s="18">
        <v>179.9646</v>
      </c>
      <c r="P101" s="18">
        <v>23.06808</v>
      </c>
      <c r="Q101" s="19"/>
      <c r="R101" s="40">
        <f aca="true" t="shared" si="12" ref="R101:R107">+D101*100/(D$109-D$108)</f>
        <v>0</v>
      </c>
      <c r="S101" s="40">
        <f aca="true" t="shared" si="13" ref="S101:S107">+H101*100/(H$109-H$108)</f>
        <v>0</v>
      </c>
      <c r="T101" s="40">
        <f aca="true" t="shared" si="14" ref="T101:T107">+M101*100/(M$109-M$108)</f>
        <v>0</v>
      </c>
      <c r="U101" s="40">
        <f aca="true" t="shared" si="15" ref="U101:U107">+Q101*100/(Q$109-Q$108)</f>
        <v>0</v>
      </c>
    </row>
    <row r="102" spans="1:21" ht="10.5" customHeight="1">
      <c r="A102" s="55">
        <v>98</v>
      </c>
      <c r="B102" s="49" t="s">
        <v>71</v>
      </c>
      <c r="C102" s="47"/>
      <c r="D102" s="23"/>
      <c r="E102" s="23"/>
      <c r="F102" s="18"/>
      <c r="G102" s="18"/>
      <c r="H102" s="18"/>
      <c r="I102" s="18"/>
      <c r="J102" s="18"/>
      <c r="K102" s="18"/>
      <c r="L102" s="18"/>
      <c r="M102" s="18"/>
      <c r="N102" s="18">
        <v>574.92118</v>
      </c>
      <c r="O102" s="18">
        <v>284.15849</v>
      </c>
      <c r="P102" s="18">
        <v>12.77202</v>
      </c>
      <c r="Q102" s="19"/>
      <c r="R102" s="40">
        <f t="shared" si="12"/>
        <v>0</v>
      </c>
      <c r="S102" s="40">
        <f t="shared" si="13"/>
        <v>0</v>
      </c>
      <c r="T102" s="40">
        <f t="shared" si="14"/>
        <v>0</v>
      </c>
      <c r="U102" s="40">
        <f t="shared" si="15"/>
        <v>0</v>
      </c>
    </row>
    <row r="103" spans="1:21" ht="10.5" customHeight="1">
      <c r="A103" s="55">
        <v>99</v>
      </c>
      <c r="B103" s="58" t="s">
        <v>87</v>
      </c>
      <c r="C103" s="47"/>
      <c r="D103" s="23"/>
      <c r="E103" s="23"/>
      <c r="F103" s="18"/>
      <c r="G103" s="18"/>
      <c r="H103" s="18"/>
      <c r="I103" s="18"/>
      <c r="J103" s="18"/>
      <c r="K103" s="18">
        <v>2.07931</v>
      </c>
      <c r="L103" s="18">
        <v>29.84096</v>
      </c>
      <c r="M103" s="18">
        <v>36.19556</v>
      </c>
      <c r="N103" s="18">
        <v>98.86049</v>
      </c>
      <c r="O103" s="18">
        <v>83.73939</v>
      </c>
      <c r="P103" s="18">
        <v>14.99965</v>
      </c>
      <c r="Q103" s="19"/>
      <c r="R103" s="40">
        <f t="shared" si="12"/>
        <v>0</v>
      </c>
      <c r="S103" s="40">
        <f t="shared" si="13"/>
        <v>0</v>
      </c>
      <c r="T103" s="40">
        <f t="shared" si="14"/>
        <v>0.13395116792038989</v>
      </c>
      <c r="U103" s="40">
        <f t="shared" si="15"/>
        <v>0</v>
      </c>
    </row>
    <row r="104" spans="1:21" ht="10.5" customHeight="1">
      <c r="A104" s="55">
        <v>100</v>
      </c>
      <c r="B104" s="58" t="s">
        <v>72</v>
      </c>
      <c r="C104" s="47"/>
      <c r="D104" s="23"/>
      <c r="E104" s="23"/>
      <c r="F104" s="18"/>
      <c r="G104" s="18"/>
      <c r="H104" s="18"/>
      <c r="I104" s="18"/>
      <c r="J104" s="18"/>
      <c r="K104" s="18"/>
      <c r="L104" s="18"/>
      <c r="M104" s="18"/>
      <c r="N104" s="18">
        <v>19.57081</v>
      </c>
      <c r="O104" s="18">
        <v>16.03926</v>
      </c>
      <c r="P104" s="18"/>
      <c r="Q104" s="19"/>
      <c r="R104" s="40">
        <f t="shared" si="12"/>
        <v>0</v>
      </c>
      <c r="S104" s="40">
        <f t="shared" si="13"/>
        <v>0</v>
      </c>
      <c r="T104" s="40">
        <f t="shared" si="14"/>
        <v>0</v>
      </c>
      <c r="U104" s="40">
        <f t="shared" si="15"/>
        <v>0</v>
      </c>
    </row>
    <row r="105" spans="1:21" ht="10.5" customHeight="1">
      <c r="A105" s="55">
        <v>101</v>
      </c>
      <c r="B105" s="58" t="s">
        <v>73</v>
      </c>
      <c r="C105" s="47"/>
      <c r="D105" s="23"/>
      <c r="E105" s="23"/>
      <c r="F105" s="18"/>
      <c r="G105" s="18"/>
      <c r="H105" s="18"/>
      <c r="I105" s="18"/>
      <c r="J105" s="18"/>
      <c r="K105" s="18"/>
      <c r="L105" s="18"/>
      <c r="M105" s="18"/>
      <c r="N105" s="18">
        <v>433.87726</v>
      </c>
      <c r="O105" s="18">
        <v>146.99586</v>
      </c>
      <c r="P105" s="18">
        <v>1.11463</v>
      </c>
      <c r="Q105" s="19"/>
      <c r="R105" s="40">
        <f t="shared" si="12"/>
        <v>0</v>
      </c>
      <c r="S105" s="40">
        <f t="shared" si="13"/>
        <v>0</v>
      </c>
      <c r="T105" s="40">
        <f t="shared" si="14"/>
        <v>0</v>
      </c>
      <c r="U105" s="40">
        <f t="shared" si="15"/>
        <v>0</v>
      </c>
    </row>
    <row r="106" spans="1:21" ht="10.5" customHeight="1">
      <c r="A106" s="55">
        <v>102</v>
      </c>
      <c r="B106" s="58" t="s">
        <v>74</v>
      </c>
      <c r="C106" s="47"/>
      <c r="D106" s="23"/>
      <c r="E106" s="23"/>
      <c r="F106" s="18"/>
      <c r="G106" s="18"/>
      <c r="H106" s="18"/>
      <c r="I106" s="18"/>
      <c r="J106" s="18"/>
      <c r="K106" s="18"/>
      <c r="L106" s="18"/>
      <c r="M106" s="18"/>
      <c r="N106" s="18">
        <v>125.45247</v>
      </c>
      <c r="O106" s="18">
        <v>74.94447</v>
      </c>
      <c r="P106" s="18"/>
      <c r="Q106" s="19"/>
      <c r="R106" s="40">
        <f t="shared" si="12"/>
        <v>0</v>
      </c>
      <c r="S106" s="40">
        <f t="shared" si="13"/>
        <v>0</v>
      </c>
      <c r="T106" s="40">
        <f t="shared" si="14"/>
        <v>0</v>
      </c>
      <c r="U106" s="40">
        <f t="shared" si="15"/>
        <v>0</v>
      </c>
    </row>
    <row r="107" spans="1:21" ht="10.5" customHeight="1">
      <c r="A107" s="55">
        <v>103</v>
      </c>
      <c r="B107" s="49" t="s">
        <v>75</v>
      </c>
      <c r="C107" s="47"/>
      <c r="D107" s="23"/>
      <c r="E107" s="23"/>
      <c r="F107" s="18"/>
      <c r="G107" s="18"/>
      <c r="H107" s="18"/>
      <c r="I107" s="18"/>
      <c r="J107" s="18"/>
      <c r="K107" s="18"/>
      <c r="L107" s="18"/>
      <c r="M107" s="18"/>
      <c r="N107" s="18">
        <v>19.63529</v>
      </c>
      <c r="O107" s="18"/>
      <c r="P107" s="18"/>
      <c r="Q107" s="19"/>
      <c r="R107" s="40">
        <f t="shared" si="12"/>
        <v>0</v>
      </c>
      <c r="S107" s="40">
        <f t="shared" si="13"/>
        <v>0</v>
      </c>
      <c r="T107" s="40">
        <f t="shared" si="14"/>
        <v>0</v>
      </c>
      <c r="U107" s="40">
        <f t="shared" si="15"/>
        <v>0</v>
      </c>
    </row>
    <row r="108" spans="1:21" s="7" customFormat="1" ht="10.5" customHeight="1">
      <c r="A108" s="59" t="s">
        <v>60</v>
      </c>
      <c r="B108" s="17" t="s">
        <v>113</v>
      </c>
      <c r="C108" s="51">
        <v>84.34076</v>
      </c>
      <c r="D108" s="38">
        <v>30.63052</v>
      </c>
      <c r="E108" s="38">
        <v>16.94725</v>
      </c>
      <c r="F108" s="38">
        <v>133.51898</v>
      </c>
      <c r="G108" s="38">
        <v>936.67876</v>
      </c>
      <c r="H108" s="38">
        <v>317.08957</v>
      </c>
      <c r="I108" s="38">
        <v>70.09534</v>
      </c>
      <c r="J108" s="38"/>
      <c r="K108" s="38"/>
      <c r="L108" s="38"/>
      <c r="M108" s="38">
        <v>22.45992</v>
      </c>
      <c r="N108" s="38">
        <v>219.90662</v>
      </c>
      <c r="O108" s="38">
        <v>537.71735</v>
      </c>
      <c r="P108" s="38">
        <v>1862.50438</v>
      </c>
      <c r="Q108" s="50">
        <v>437.98401</v>
      </c>
      <c r="R108" s="39" t="s">
        <v>60</v>
      </c>
      <c r="S108" s="39" t="s">
        <v>60</v>
      </c>
      <c r="T108" s="39" t="s">
        <v>60</v>
      </c>
      <c r="U108" s="39" t="s">
        <v>60</v>
      </c>
    </row>
    <row r="109" spans="1:21" s="6" customFormat="1" ht="11.25">
      <c r="A109" s="68" t="s">
        <v>57</v>
      </c>
      <c r="B109" s="68"/>
      <c r="C109" s="25">
        <f aca="true" t="shared" si="16" ref="C109:U109">SUM(C6:C108)</f>
        <v>43175.84172999998</v>
      </c>
      <c r="D109" s="21">
        <f t="shared" si="16"/>
        <v>55673.50903000001</v>
      </c>
      <c r="E109" s="21">
        <f t="shared" si="16"/>
        <v>40275.41916999998</v>
      </c>
      <c r="F109" s="21">
        <f t="shared" si="16"/>
        <v>37352.171220000004</v>
      </c>
      <c r="G109" s="21">
        <f t="shared" si="16"/>
        <v>30471.046640000008</v>
      </c>
      <c r="H109" s="21">
        <f t="shared" si="16"/>
        <v>25284.557249999998</v>
      </c>
      <c r="I109" s="21">
        <f t="shared" si="16"/>
        <v>31608.790719999997</v>
      </c>
      <c r="J109" s="21">
        <f t="shared" si="16"/>
        <v>32289.96391000001</v>
      </c>
      <c r="K109" s="21">
        <f t="shared" si="16"/>
        <v>32778.47241</v>
      </c>
      <c r="L109" s="21">
        <f t="shared" si="16"/>
        <v>25176.211000000003</v>
      </c>
      <c r="M109" s="21">
        <f t="shared" si="16"/>
        <v>27043.91898</v>
      </c>
      <c r="N109" s="21">
        <f t="shared" si="16"/>
        <v>199761.10049000007</v>
      </c>
      <c r="O109" s="21">
        <f t="shared" si="16"/>
        <v>401129.41531999985</v>
      </c>
      <c r="P109" s="21">
        <f t="shared" si="16"/>
        <v>808094.7050899997</v>
      </c>
      <c r="Q109" s="24">
        <f t="shared" si="16"/>
        <v>722968.9088000003</v>
      </c>
      <c r="R109" s="21">
        <f t="shared" si="16"/>
        <v>100.00000000000003</v>
      </c>
      <c r="S109" s="21">
        <f t="shared" si="16"/>
        <v>100</v>
      </c>
      <c r="T109" s="21">
        <f t="shared" si="16"/>
        <v>100</v>
      </c>
      <c r="U109" s="21">
        <f t="shared" si="16"/>
        <v>99.99999999999993</v>
      </c>
    </row>
    <row r="110" spans="1:17" ht="12.75">
      <c r="A110" s="26" t="s">
        <v>112</v>
      </c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9" customFormat="1" ht="10.5" customHeight="1">
      <c r="A111" s="31" t="s">
        <v>63</v>
      </c>
      <c r="B111" s="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s="3" customFormat="1" ht="10.5" customHeight="1">
      <c r="A112" s="26" t="s">
        <v>64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20"/>
      <c r="O112" s="20"/>
      <c r="P112" s="20"/>
      <c r="Q112" s="20"/>
    </row>
    <row r="113" spans="1:11" ht="12.75">
      <c r="A113" s="9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3:17" ht="12.75"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7:17" ht="12.7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7:17" ht="12.7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</sheetData>
  <sheetProtection/>
  <mergeCells count="5">
    <mergeCell ref="A109:B109"/>
    <mergeCell ref="A4:A5"/>
    <mergeCell ref="B4:B5"/>
    <mergeCell ref="R4:U4"/>
    <mergeCell ref="C4:Q4"/>
  </mergeCells>
  <printOptions horizontalCentered="1" verticalCentered="1"/>
  <pageMargins left="0.3937007874015748" right="0.3937007874015748" top="1.3779527559055118" bottom="1.1811023622047245" header="0" footer="0"/>
  <pageSetup horizontalDpi="600" verticalDpi="600" orientation="landscape" paperSize="9" scale="95" r:id="rId2"/>
  <ignoredErrors>
    <ignoredError sqref="Q109:S109 C109:P10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2016-06-20T19:36:45Z</cp:lastPrinted>
  <dcterms:created xsi:type="dcterms:W3CDTF">2001-06-20T19:50:41Z</dcterms:created>
  <dcterms:modified xsi:type="dcterms:W3CDTF">2016-06-20T21:02:16Z</dcterms:modified>
  <cp:category/>
  <cp:version/>
  <cp:contentType/>
  <cp:contentStatus/>
</cp:coreProperties>
</file>